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7620" activeTab="0"/>
  </bookViews>
  <sheets>
    <sheet name="ISP" sheetId="1" r:id="rId1"/>
    <sheet name="INSP" sheetId="2" r:id="rId2"/>
    <sheet name="GSP" sheetId="3" r:id="rId3"/>
    <sheet name="GNSP" sheetId="4" r:id="rId4"/>
  </sheets>
  <externalReferences>
    <externalReference r:id="rId7"/>
    <externalReference r:id="rId8"/>
    <externalReference r:id="rId9"/>
  </externalReferences>
  <definedNames>
    <definedName name="l">'[1]Bus info'!$J$3</definedName>
    <definedName name="lac">'[2]Bus info'!$J$3</definedName>
    <definedName name="_xlnm.Print_Area" localSheetId="2">'GSP'!$A$1:$J$75</definedName>
  </definedNames>
  <calcPr fullCalcOnLoad="1"/>
</workbook>
</file>

<file path=xl/sharedStrings.xml><?xml version="1.0" encoding="utf-8"?>
<sst xmlns="http://schemas.openxmlformats.org/spreadsheetml/2006/main" count="358" uniqueCount="64">
  <si>
    <t>Sl No.</t>
  </si>
  <si>
    <t>PARTICULARS</t>
  </si>
  <si>
    <t>PREMIUM</t>
  </si>
  <si>
    <t>POLICIES</t>
  </si>
  <si>
    <t>SUM ASSURED</t>
  </si>
  <si>
    <t>(1)</t>
  </si>
  <si>
    <t>(2)</t>
  </si>
  <si>
    <t>(3)</t>
  </si>
  <si>
    <t>(4)</t>
  </si>
  <si>
    <t>(5)</t>
  </si>
  <si>
    <t>(6)</t>
  </si>
  <si>
    <t>(7)</t>
  </si>
  <si>
    <t>(8)</t>
  </si>
  <si>
    <t>Non linked*</t>
  </si>
  <si>
    <r>
      <t xml:space="preserve"> </t>
    </r>
    <r>
      <rPr>
        <b/>
        <i/>
        <sz val="10"/>
        <rFont val="Bookman Old Style"/>
        <family val="1"/>
      </rPr>
      <t xml:space="preserve">Life </t>
    </r>
  </si>
  <si>
    <t>with profit</t>
  </si>
  <si>
    <t>without profit</t>
  </si>
  <si>
    <t>General Annuity</t>
  </si>
  <si>
    <t>Pension</t>
  </si>
  <si>
    <t>Health</t>
  </si>
  <si>
    <t>A.</t>
  </si>
  <si>
    <t>Sub total</t>
  </si>
  <si>
    <t xml:space="preserve"> Linked*</t>
  </si>
  <si>
    <t>B.</t>
  </si>
  <si>
    <t>C.</t>
  </si>
  <si>
    <t>Total (A+B)</t>
  </si>
  <si>
    <t>Riders:</t>
  </si>
  <si>
    <t>Non linked</t>
  </si>
  <si>
    <t>Health#</t>
  </si>
  <si>
    <t>Accident##</t>
  </si>
  <si>
    <t>Term</t>
  </si>
  <si>
    <t>Others</t>
  </si>
  <si>
    <t>D.</t>
  </si>
  <si>
    <t xml:space="preserve"> Linked</t>
  </si>
  <si>
    <t>E.</t>
  </si>
  <si>
    <t>F.</t>
  </si>
  <si>
    <t>Total (D+E)</t>
  </si>
  <si>
    <t>G.</t>
  </si>
  <si>
    <t>**Grand Total (C+F)</t>
  </si>
  <si>
    <t>* Excluding rider figures.</t>
  </si>
  <si>
    <t>** for policies Grand Total is C.</t>
  </si>
  <si>
    <t># All riders related to critical illness benefit, hospitalisation benefit and medical treatment.</t>
  </si>
  <si>
    <t>## Disability related riders.</t>
  </si>
  <si>
    <t>The premium  is actual amount received and not annualised premium.</t>
  </si>
  <si>
    <t>SEPT, 2011</t>
  </si>
  <si>
    <t>SEPT, 2012</t>
  </si>
  <si>
    <t>(Rs in Crores)</t>
  </si>
  <si>
    <t>INDIVIDUAL SINGLE PREMIUM (INCLUDING RURAL &amp; SOCIAL)</t>
  </si>
  <si>
    <t>GROUP SINGLE PREMIUM (INCLUDING RURAL &amp; SOCIAL)</t>
  </si>
  <si>
    <t>(Rs.IN CRORE)</t>
  </si>
  <si>
    <t>NO.OF SCHEMES</t>
  </si>
  <si>
    <t>LIVES COVERED</t>
  </si>
  <si>
    <t>a)</t>
  </si>
  <si>
    <t>Group Gratuity Schemes</t>
  </si>
  <si>
    <t>b)</t>
  </si>
  <si>
    <t>Group Savings Linked Schemes</t>
  </si>
  <si>
    <t>c)</t>
  </si>
  <si>
    <t>EDLI</t>
  </si>
  <si>
    <t>d)</t>
  </si>
  <si>
    <t>** for no.of schemes &amp; lives covered Grand Total is C.</t>
  </si>
  <si>
    <t>GROUP NEW BUSINESS -- NON - SINGLE PREMIUM (INCLUDING RURAL &amp; SOCIAL)</t>
  </si>
  <si>
    <t>FIRST YEAR PREMIUM OF LIFE INSURERS FOR THE QUARTER ENDED SEPTEMBER, 2012</t>
  </si>
  <si>
    <t>FIRST YEAR PREMIUM OF LIFE INSURERS FOR THE QUARTER ENDED  SEPTEMBER, 2012</t>
  </si>
  <si>
    <t>INDIVIDUAL NON - SINGLE PREMIUM (INCLUDING RURAL &amp; SOCIAL)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</si>
</sst>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000"/>
    <numFmt numFmtId="166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2"/>
      <name val="Arial"/>
      <family val="2"/>
    </font>
    <font>
      <sz val="10"/>
      <name val="Baskerville"/>
      <family val="1"/>
    </font>
    <font>
      <b/>
      <i/>
      <sz val="11"/>
      <name val="Century Gothic"/>
      <family val="2"/>
    </font>
    <font>
      <b/>
      <i/>
      <sz val="10"/>
      <name val="Bookman Old Style"/>
      <family val="1"/>
    </font>
    <font>
      <b/>
      <i/>
      <sz val="12"/>
      <name val="Century Gothic"/>
      <family val="2"/>
    </font>
    <font>
      <i/>
      <sz val="11"/>
      <name val="Century Gothic"/>
      <family val="2"/>
    </font>
    <font>
      <b/>
      <sz val="11"/>
      <name val="Bookman Old Style"/>
      <family val="1"/>
    </font>
    <font>
      <sz val="10"/>
      <name val="Rupee Foradian"/>
      <family val="2"/>
    </font>
    <font>
      <sz val="10"/>
      <name val="Apple Chancery"/>
      <family val="4"/>
    </font>
    <font>
      <i/>
      <sz val="1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0" fillId="33" borderId="0" xfId="67" applyFont="1" applyFill="1">
      <alignment/>
      <protection/>
    </xf>
    <xf numFmtId="0" fontId="0" fillId="33" borderId="0" xfId="67" applyFont="1" applyFill="1" applyProtection="1">
      <alignment/>
      <protection/>
    </xf>
    <xf numFmtId="0" fontId="4" fillId="33" borderId="0" xfId="67" applyFont="1" applyFill="1">
      <alignment/>
      <protection/>
    </xf>
    <xf numFmtId="0" fontId="7" fillId="33" borderId="10" xfId="67" applyFont="1" applyFill="1" applyBorder="1" applyAlignment="1" quotePrefix="1">
      <alignment horizontal="center" vertical="center"/>
      <protection/>
    </xf>
    <xf numFmtId="0" fontId="7" fillId="33" borderId="11" xfId="67" applyFont="1" applyFill="1" applyBorder="1" applyAlignment="1" quotePrefix="1">
      <alignment horizontal="center" vertical="center"/>
      <protection/>
    </xf>
    <xf numFmtId="0" fontId="7" fillId="33" borderId="11" xfId="67" applyFont="1" applyFill="1" applyBorder="1" applyAlignment="1" quotePrefix="1">
      <alignment horizontal="center" vertical="center" wrapText="1"/>
      <protection/>
    </xf>
    <xf numFmtId="0" fontId="7" fillId="33" borderId="12" xfId="67" applyFont="1" applyFill="1" applyBorder="1" applyAlignment="1" quotePrefix="1">
      <alignment horizontal="center" vertical="center" wrapText="1"/>
      <protection/>
    </xf>
    <xf numFmtId="0" fontId="0" fillId="33" borderId="13" xfId="67" applyFont="1" applyFill="1" applyBorder="1">
      <alignment/>
      <protection/>
    </xf>
    <xf numFmtId="0" fontId="8" fillId="33" borderId="14" xfId="67" applyFont="1" applyFill="1" applyBorder="1" applyAlignment="1" quotePrefix="1">
      <alignment horizontal="left"/>
      <protection/>
    </xf>
    <xf numFmtId="0" fontId="0" fillId="33" borderId="14" xfId="67" applyFont="1" applyFill="1" applyBorder="1">
      <alignment/>
      <protection/>
    </xf>
    <xf numFmtId="0" fontId="0" fillId="33" borderId="15" xfId="67" applyFont="1" applyFill="1" applyBorder="1">
      <alignment/>
      <protection/>
    </xf>
    <xf numFmtId="0" fontId="3" fillId="33" borderId="13" xfId="67" applyFont="1" applyFill="1" applyBorder="1" applyAlignment="1">
      <alignment horizontal="center"/>
      <protection/>
    </xf>
    <xf numFmtId="0" fontId="3" fillId="33" borderId="14" xfId="67" applyFont="1" applyFill="1" applyBorder="1">
      <alignment/>
      <protection/>
    </xf>
    <xf numFmtId="2" fontId="0" fillId="33" borderId="14" xfId="67" applyNumberFormat="1" applyFont="1" applyFill="1" applyBorder="1">
      <alignment/>
      <protection/>
    </xf>
    <xf numFmtId="1" fontId="0" fillId="33" borderId="14" xfId="67" applyNumberFormat="1" applyFont="1" applyFill="1" applyBorder="1">
      <alignment/>
      <protection/>
    </xf>
    <xf numFmtId="2" fontId="0" fillId="33" borderId="15" xfId="67" applyNumberFormat="1" applyFont="1" applyFill="1" applyBorder="1">
      <alignment/>
      <protection/>
    </xf>
    <xf numFmtId="0" fontId="0" fillId="33" borderId="13" xfId="67" applyFont="1" applyFill="1" applyBorder="1" applyAlignment="1">
      <alignment horizontal="center"/>
      <protection/>
    </xf>
    <xf numFmtId="0" fontId="4" fillId="33" borderId="14" xfId="67" applyFont="1" applyFill="1" applyBorder="1">
      <alignment/>
      <protection/>
    </xf>
    <xf numFmtId="2" fontId="7" fillId="34" borderId="14" xfId="67" applyNumberFormat="1" applyFont="1" applyFill="1" applyBorder="1" applyProtection="1">
      <alignment/>
      <protection locked="0"/>
    </xf>
    <xf numFmtId="2" fontId="7" fillId="33" borderId="14" xfId="67" applyNumberFormat="1" applyFont="1" applyFill="1" applyBorder="1">
      <alignment/>
      <protection/>
    </xf>
    <xf numFmtId="2" fontId="7" fillId="33" borderId="15" xfId="67" applyNumberFormat="1" applyFont="1" applyFill="1" applyBorder="1">
      <alignment/>
      <protection/>
    </xf>
    <xf numFmtId="1" fontId="7" fillId="33" borderId="14" xfId="67" applyNumberFormat="1" applyFont="1" applyFill="1" applyBorder="1">
      <alignment/>
      <protection/>
    </xf>
    <xf numFmtId="0" fontId="0" fillId="33" borderId="16" xfId="67" applyFont="1" applyFill="1" applyBorder="1" applyAlignment="1">
      <alignment horizontal="center"/>
      <protection/>
    </xf>
    <xf numFmtId="0" fontId="4" fillId="33" borderId="17" xfId="67" applyFont="1" applyFill="1" applyBorder="1">
      <alignment/>
      <protection/>
    </xf>
    <xf numFmtId="0" fontId="10" fillId="33" borderId="18" xfId="67" applyFont="1" applyFill="1" applyBorder="1" applyAlignment="1">
      <alignment horizontal="center"/>
      <protection/>
    </xf>
    <xf numFmtId="0" fontId="3" fillId="33" borderId="19" xfId="67" applyFont="1" applyFill="1" applyBorder="1">
      <alignment/>
      <protection/>
    </xf>
    <xf numFmtId="2" fontId="7" fillId="33" borderId="19" xfId="67" applyNumberFormat="1" applyFont="1" applyFill="1" applyBorder="1">
      <alignment/>
      <protection/>
    </xf>
    <xf numFmtId="1" fontId="7" fillId="33" borderId="19" xfId="67" applyNumberFormat="1" applyFont="1" applyFill="1" applyBorder="1">
      <alignment/>
      <protection/>
    </xf>
    <xf numFmtId="2" fontId="7" fillId="33" borderId="20" xfId="67" applyNumberFormat="1" applyFont="1" applyFill="1" applyBorder="1">
      <alignment/>
      <protection/>
    </xf>
    <xf numFmtId="0" fontId="0" fillId="33" borderId="21" xfId="67" applyFont="1" applyFill="1" applyBorder="1" applyAlignment="1">
      <alignment horizontal="center"/>
      <protection/>
    </xf>
    <xf numFmtId="0" fontId="8" fillId="33" borderId="22" xfId="67" applyFont="1" applyFill="1" applyBorder="1" applyAlignment="1" quotePrefix="1">
      <alignment horizontal="left"/>
      <protection/>
    </xf>
    <xf numFmtId="2" fontId="7" fillId="33" borderId="22" xfId="67" applyNumberFormat="1" applyFont="1" applyFill="1" applyBorder="1">
      <alignment/>
      <protection/>
    </xf>
    <xf numFmtId="1" fontId="7" fillId="33" borderId="22" xfId="67" applyNumberFormat="1" applyFont="1" applyFill="1" applyBorder="1">
      <alignment/>
      <protection/>
    </xf>
    <xf numFmtId="2" fontId="7" fillId="33" borderId="23" xfId="67" applyNumberFormat="1" applyFont="1" applyFill="1" applyBorder="1">
      <alignment/>
      <protection/>
    </xf>
    <xf numFmtId="0" fontId="11" fillId="33" borderId="22" xfId="67" applyFont="1" applyFill="1" applyBorder="1" applyAlignment="1" quotePrefix="1">
      <alignment horizontal="left"/>
      <protection/>
    </xf>
    <xf numFmtId="0" fontId="8" fillId="33" borderId="14" xfId="67" applyFont="1" applyFill="1" applyBorder="1">
      <alignment/>
      <protection/>
    </xf>
    <xf numFmtId="0" fontId="4" fillId="33" borderId="14" xfId="67" applyFont="1" applyFill="1" applyBorder="1" applyAlignment="1" quotePrefix="1">
      <alignment horizontal="left"/>
      <protection/>
    </xf>
    <xf numFmtId="0" fontId="3" fillId="33" borderId="16" xfId="67" applyFont="1" applyFill="1" applyBorder="1" applyAlignment="1">
      <alignment horizontal="center"/>
      <protection/>
    </xf>
    <xf numFmtId="0" fontId="3" fillId="33" borderId="21" xfId="67" applyFont="1" applyFill="1" applyBorder="1" applyAlignment="1">
      <alignment horizontal="center"/>
      <protection/>
    </xf>
    <xf numFmtId="0" fontId="8" fillId="33" borderId="22" xfId="67" applyFont="1" applyFill="1" applyBorder="1">
      <alignment/>
      <protection/>
    </xf>
    <xf numFmtId="0" fontId="4" fillId="33" borderId="17" xfId="67" applyFont="1" applyFill="1" applyBorder="1" applyAlignment="1" quotePrefix="1">
      <alignment horizontal="left"/>
      <protection/>
    </xf>
    <xf numFmtId="0" fontId="3" fillId="33" borderId="19" xfId="67" applyFont="1" applyFill="1" applyBorder="1" applyAlignment="1" quotePrefix="1">
      <alignment horizontal="left"/>
      <protection/>
    </xf>
    <xf numFmtId="0" fontId="0" fillId="33" borderId="24" xfId="67" applyFont="1" applyFill="1" applyBorder="1" applyAlignment="1">
      <alignment horizontal="center"/>
      <protection/>
    </xf>
    <xf numFmtId="0" fontId="0" fillId="33" borderId="25" xfId="67" applyFont="1" applyFill="1" applyBorder="1">
      <alignment/>
      <protection/>
    </xf>
    <xf numFmtId="2" fontId="7" fillId="33" borderId="25" xfId="67" applyNumberFormat="1" applyFont="1" applyFill="1" applyBorder="1">
      <alignment/>
      <protection/>
    </xf>
    <xf numFmtId="1" fontId="7" fillId="33" borderId="25" xfId="67" applyNumberFormat="1" applyFont="1" applyFill="1" applyBorder="1">
      <alignment/>
      <protection/>
    </xf>
    <xf numFmtId="2" fontId="7" fillId="33" borderId="26" xfId="67" applyNumberFormat="1" applyFont="1" applyFill="1" applyBorder="1">
      <alignment/>
      <protection/>
    </xf>
    <xf numFmtId="0" fontId="12" fillId="33" borderId="19" xfId="67" applyFont="1" applyFill="1" applyBorder="1" applyAlignment="1" quotePrefix="1">
      <alignment horizontal="left"/>
      <protection/>
    </xf>
    <xf numFmtId="0" fontId="0" fillId="33" borderId="0" xfId="67" applyFont="1" applyFill="1" applyAlignment="1">
      <alignment horizontal="center"/>
      <protection/>
    </xf>
    <xf numFmtId="0" fontId="4" fillId="33" borderId="0" xfId="67" applyFont="1" applyFill="1" applyAlignment="1" quotePrefix="1">
      <alignment horizontal="left"/>
      <protection/>
    </xf>
    <xf numFmtId="0" fontId="4" fillId="33" borderId="0" xfId="67" applyFont="1" applyFill="1" applyAlignment="1">
      <alignment horizontal="left"/>
      <protection/>
    </xf>
    <xf numFmtId="0" fontId="0" fillId="33" borderId="0" xfId="67" applyFont="1" applyFill="1" applyProtection="1">
      <alignment/>
      <protection locked="0"/>
    </xf>
    <xf numFmtId="0" fontId="0" fillId="35" borderId="0" xfId="0" applyFill="1" applyAlignment="1">
      <alignment/>
    </xf>
    <xf numFmtId="2" fontId="7" fillId="34" borderId="15" xfId="67" applyNumberFormat="1" applyFont="1" applyFill="1" applyBorder="1" applyProtection="1">
      <alignment/>
      <protection locked="0"/>
    </xf>
    <xf numFmtId="0" fontId="3" fillId="33" borderId="0" xfId="67" applyFont="1" applyFill="1" applyBorder="1" applyAlignment="1" quotePrefix="1">
      <alignment vertical="center" wrapText="1"/>
      <protection/>
    </xf>
    <xf numFmtId="0" fontId="4" fillId="33" borderId="27" xfId="121" applyFont="1" applyFill="1" applyBorder="1" applyAlignment="1">
      <alignment horizontal="center" vertical="center" wrapText="1"/>
    </xf>
    <xf numFmtId="0" fontId="2" fillId="33" borderId="0" xfId="122" applyFill="1" applyAlignment="1">
      <alignment/>
    </xf>
    <xf numFmtId="0" fontId="2" fillId="33" borderId="0" xfId="122" applyFill="1" applyBorder="1" applyAlignment="1">
      <alignment/>
    </xf>
    <xf numFmtId="0" fontId="3" fillId="33" borderId="28" xfId="122" applyFont="1" applyFill="1" applyBorder="1" applyAlignment="1">
      <alignment vertical="center" wrapText="1"/>
    </xf>
    <xf numFmtId="0" fontId="14" fillId="33" borderId="28" xfId="122" applyFont="1" applyFill="1" applyBorder="1" applyAlignment="1">
      <alignment horizontal="right"/>
    </xf>
    <xf numFmtId="0" fontId="2" fillId="33" borderId="13" xfId="122" applyFill="1" applyBorder="1" applyAlignment="1">
      <alignment/>
    </xf>
    <xf numFmtId="0" fontId="8" fillId="33" borderId="14" xfId="122" applyFont="1" applyFill="1" applyBorder="1" applyAlignment="1" quotePrefix="1">
      <alignment horizontal="left"/>
    </xf>
    <xf numFmtId="0" fontId="2" fillId="33" borderId="14" xfId="90" applyFill="1" applyBorder="1" applyAlignment="1">
      <alignment/>
    </xf>
    <xf numFmtId="0" fontId="2" fillId="33" borderId="14" xfId="122" applyFill="1" applyBorder="1" applyAlignment="1">
      <alignment/>
    </xf>
    <xf numFmtId="0" fontId="2" fillId="33" borderId="29" xfId="90" applyFill="1" applyBorder="1" applyAlignment="1">
      <alignment/>
    </xf>
    <xf numFmtId="0" fontId="2" fillId="33" borderId="12" xfId="122" applyFill="1" applyBorder="1" applyAlignment="1">
      <alignment/>
    </xf>
    <xf numFmtId="0" fontId="3" fillId="33" borderId="13" xfId="122" applyFont="1" applyFill="1" applyBorder="1" applyAlignment="1">
      <alignment horizontal="center"/>
    </xf>
    <xf numFmtId="0" fontId="3" fillId="33" borderId="14" xfId="122" applyFont="1" applyFill="1" applyBorder="1" applyAlignment="1">
      <alignment/>
    </xf>
    <xf numFmtId="0" fontId="2" fillId="33" borderId="14" xfId="124" applyFill="1" applyBorder="1" applyAlignment="1">
      <alignment/>
    </xf>
    <xf numFmtId="0" fontId="2" fillId="33" borderId="15" xfId="124" applyFill="1" applyBorder="1" applyAlignment="1">
      <alignment/>
    </xf>
    <xf numFmtId="0" fontId="4" fillId="33" borderId="13" xfId="122" applyFont="1" applyFill="1" applyBorder="1" applyAlignment="1">
      <alignment horizontal="center"/>
    </xf>
    <xf numFmtId="0" fontId="15" fillId="33" borderId="14" xfId="122" applyFont="1" applyFill="1" applyBorder="1" applyAlignment="1">
      <alignment/>
    </xf>
    <xf numFmtId="0" fontId="7" fillId="33" borderId="14" xfId="124" applyFont="1" applyFill="1" applyBorder="1" applyAlignment="1">
      <alignment/>
    </xf>
    <xf numFmtId="0" fontId="7" fillId="33" borderId="15" xfId="124" applyFont="1" applyFill="1" applyBorder="1" applyAlignment="1">
      <alignment/>
    </xf>
    <xf numFmtId="0" fontId="2" fillId="33" borderId="13" xfId="122" applyFill="1" applyBorder="1" applyAlignment="1">
      <alignment horizontal="center"/>
    </xf>
    <xf numFmtId="0" fontId="4" fillId="33" borderId="14" xfId="122" applyFont="1" applyFill="1" applyBorder="1" applyAlignment="1">
      <alignment/>
    </xf>
    <xf numFmtId="2" fontId="7" fillId="34" borderId="14" xfId="123" applyNumberFormat="1" applyFont="1" applyFill="1" applyBorder="1" applyAlignment="1" applyProtection="1">
      <alignment/>
      <protection locked="0"/>
    </xf>
    <xf numFmtId="1" fontId="7" fillId="34" borderId="14" xfId="123" applyNumberFormat="1" applyFont="1" applyFill="1" applyBorder="1" applyAlignment="1" applyProtection="1">
      <alignment/>
      <protection locked="0"/>
    </xf>
    <xf numFmtId="2" fontId="7" fillId="34" borderId="15" xfId="123" applyNumberFormat="1" applyFont="1" applyFill="1" applyBorder="1" applyAlignment="1" applyProtection="1">
      <alignment/>
      <protection locked="0"/>
    </xf>
    <xf numFmtId="2" fontId="7" fillId="33" borderId="14" xfId="123" applyNumberFormat="1" applyFont="1" applyFill="1" applyBorder="1" applyAlignment="1">
      <alignment/>
    </xf>
    <xf numFmtId="1" fontId="7" fillId="33" borderId="14" xfId="123" applyNumberFormat="1" applyFont="1" applyFill="1" applyBorder="1" applyAlignment="1">
      <alignment/>
    </xf>
    <xf numFmtId="0" fontId="2" fillId="33" borderId="16" xfId="122" applyFill="1" applyBorder="1" applyAlignment="1">
      <alignment horizontal="center"/>
    </xf>
    <xf numFmtId="0" fontId="4" fillId="33" borderId="17" xfId="122" applyFont="1" applyFill="1" applyBorder="1" applyAlignment="1">
      <alignment/>
    </xf>
    <xf numFmtId="0" fontId="10" fillId="33" borderId="18" xfId="122" applyFont="1" applyFill="1" applyBorder="1" applyAlignment="1">
      <alignment horizontal="center"/>
    </xf>
    <xf numFmtId="0" fontId="3" fillId="33" borderId="19" xfId="122" applyFont="1" applyFill="1" applyBorder="1" applyAlignment="1">
      <alignment/>
    </xf>
    <xf numFmtId="2" fontId="7" fillId="34" borderId="19" xfId="123" applyNumberFormat="1" applyFont="1" applyFill="1" applyBorder="1" applyAlignment="1">
      <alignment/>
    </xf>
    <xf numFmtId="1" fontId="7" fillId="34" borderId="19" xfId="123" applyNumberFormat="1" applyFont="1" applyFill="1" applyBorder="1" applyAlignment="1">
      <alignment/>
    </xf>
    <xf numFmtId="0" fontId="2" fillId="33" borderId="21" xfId="122" applyFill="1" applyBorder="1" applyAlignment="1">
      <alignment horizontal="center"/>
    </xf>
    <xf numFmtId="0" fontId="8" fillId="33" borderId="22" xfId="122" applyFont="1" applyFill="1" applyBorder="1" applyAlignment="1" quotePrefix="1">
      <alignment horizontal="left"/>
    </xf>
    <xf numFmtId="2" fontId="7" fillId="33" borderId="22" xfId="123" applyNumberFormat="1" applyFont="1" applyFill="1" applyBorder="1" applyAlignment="1">
      <alignment/>
    </xf>
    <xf numFmtId="1" fontId="7" fillId="33" borderId="22" xfId="123" applyNumberFormat="1" applyFont="1" applyFill="1" applyBorder="1" applyAlignment="1">
      <alignment/>
    </xf>
    <xf numFmtId="0" fontId="11" fillId="33" borderId="22" xfId="122" applyFont="1" applyFill="1" applyBorder="1" applyAlignment="1" quotePrefix="1">
      <alignment horizontal="left"/>
    </xf>
    <xf numFmtId="0" fontId="8" fillId="33" borderId="14" xfId="122" applyFont="1" applyFill="1" applyBorder="1" applyAlignment="1">
      <alignment/>
    </xf>
    <xf numFmtId="0" fontId="4" fillId="33" borderId="14" xfId="122" applyFont="1" applyFill="1" applyBorder="1" applyAlignment="1" quotePrefix="1">
      <alignment horizontal="left"/>
    </xf>
    <xf numFmtId="0" fontId="3" fillId="33" borderId="16" xfId="122" applyFont="1" applyFill="1" applyBorder="1" applyAlignment="1">
      <alignment horizontal="center"/>
    </xf>
    <xf numFmtId="0" fontId="3" fillId="33" borderId="21" xfId="122" applyFont="1" applyFill="1" applyBorder="1" applyAlignment="1">
      <alignment horizontal="center"/>
    </xf>
    <xf numFmtId="0" fontId="8" fillId="33" borderId="22" xfId="122" applyFont="1" applyFill="1" applyBorder="1" applyAlignment="1">
      <alignment/>
    </xf>
    <xf numFmtId="0" fontId="3" fillId="33" borderId="19" xfId="122" applyFont="1" applyFill="1" applyBorder="1" applyAlignment="1" quotePrefix="1">
      <alignment horizontal="left"/>
    </xf>
    <xf numFmtId="0" fontId="2" fillId="33" borderId="24" xfId="122" applyFill="1" applyBorder="1" applyAlignment="1">
      <alignment horizontal="center"/>
    </xf>
    <xf numFmtId="0" fontId="2" fillId="33" borderId="25" xfId="122" applyFill="1" applyBorder="1" applyAlignment="1">
      <alignment/>
    </xf>
    <xf numFmtId="2" fontId="7" fillId="34" borderId="25" xfId="123" applyNumberFormat="1" applyFont="1" applyFill="1" applyBorder="1" applyAlignment="1">
      <alignment/>
    </xf>
    <xf numFmtId="1" fontId="7" fillId="34" borderId="25" xfId="123" applyNumberFormat="1" applyFont="1" applyFill="1" applyBorder="1" applyAlignment="1">
      <alignment/>
    </xf>
    <xf numFmtId="0" fontId="12" fillId="33" borderId="19" xfId="122" applyFont="1" applyFill="1" applyBorder="1" applyAlignment="1" quotePrefix="1">
      <alignment horizontal="left"/>
    </xf>
    <xf numFmtId="0" fontId="4" fillId="33" borderId="0" xfId="122" applyFont="1" applyFill="1" applyAlignment="1">
      <alignment/>
    </xf>
    <xf numFmtId="0" fontId="4" fillId="33" borderId="0" xfId="122" applyFont="1" applyFill="1" applyAlignment="1" quotePrefix="1">
      <alignment horizontal="left"/>
    </xf>
    <xf numFmtId="0" fontId="4" fillId="33" borderId="0" xfId="122" applyFont="1" applyFill="1" applyAlignment="1">
      <alignment horizontal="left"/>
    </xf>
    <xf numFmtId="0" fontId="2" fillId="0" borderId="0" xfId="90" applyAlignment="1">
      <alignment/>
    </xf>
    <xf numFmtId="0" fontId="6" fillId="33" borderId="0" xfId="122" applyFont="1" applyFill="1" applyBorder="1" applyAlignment="1">
      <alignment/>
    </xf>
    <xf numFmtId="0" fontId="3" fillId="33" borderId="28" xfId="122" applyFont="1" applyFill="1" applyBorder="1" applyAlignment="1" quotePrefix="1">
      <alignment vertical="center" wrapText="1"/>
    </xf>
    <xf numFmtId="0" fontId="2" fillId="33" borderId="15" xfId="122" applyFill="1" applyBorder="1" applyAlignment="1">
      <alignment/>
    </xf>
    <xf numFmtId="1" fontId="7" fillId="34" borderId="14" xfId="90" applyNumberFormat="1" applyFont="1" applyFill="1" applyBorder="1" applyAlignment="1" applyProtection="1">
      <alignment/>
      <protection locked="0"/>
    </xf>
    <xf numFmtId="1" fontId="7" fillId="33" borderId="14" xfId="90" applyNumberFormat="1" applyFont="1" applyFill="1" applyBorder="1" applyAlignment="1">
      <alignment/>
    </xf>
    <xf numFmtId="1" fontId="7" fillId="33" borderId="22" xfId="90" applyNumberFormat="1" applyFont="1" applyFill="1" applyBorder="1" applyAlignment="1">
      <alignment/>
    </xf>
    <xf numFmtId="1" fontId="7" fillId="34" borderId="17" xfId="90" applyNumberFormat="1" applyFont="1" applyFill="1" applyBorder="1" applyAlignment="1" applyProtection="1">
      <alignment/>
      <protection locked="0"/>
    </xf>
    <xf numFmtId="1" fontId="7" fillId="34" borderId="25" xfId="90" applyNumberFormat="1" applyFont="1" applyFill="1" applyBorder="1" applyAlignment="1" applyProtection="1">
      <alignment/>
      <protection locked="0"/>
    </xf>
    <xf numFmtId="1" fontId="7" fillId="34" borderId="19" xfId="90" applyNumberFormat="1" applyFont="1" applyFill="1" applyBorder="1" applyAlignment="1" applyProtection="1">
      <alignment/>
      <protection locked="0"/>
    </xf>
    <xf numFmtId="0" fontId="4" fillId="33" borderId="30" xfId="121" applyFont="1" applyFill="1" applyBorder="1" applyAlignment="1">
      <alignment horizontal="center" vertical="center" wrapText="1"/>
    </xf>
    <xf numFmtId="0" fontId="2" fillId="33" borderId="31" xfId="124" applyFill="1" applyBorder="1" applyAlignment="1">
      <alignment/>
    </xf>
    <xf numFmtId="2" fontId="7" fillId="34" borderId="31" xfId="123" applyNumberFormat="1" applyFont="1" applyFill="1" applyBorder="1" applyAlignment="1" applyProtection="1">
      <alignment/>
      <protection locked="0"/>
    </xf>
    <xf numFmtId="2" fontId="7" fillId="33" borderId="31" xfId="123" applyNumberFormat="1" applyFont="1" applyFill="1" applyBorder="1" applyAlignment="1">
      <alignment/>
    </xf>
    <xf numFmtId="1" fontId="7" fillId="34" borderId="32" xfId="123" applyNumberFormat="1" applyFont="1" applyFill="1" applyBorder="1" applyAlignment="1">
      <alignment/>
    </xf>
    <xf numFmtId="1" fontId="7" fillId="34" borderId="33" xfId="123" applyNumberFormat="1" applyFont="1" applyFill="1" applyBorder="1" applyAlignment="1">
      <alignment/>
    </xf>
    <xf numFmtId="0" fontId="2" fillId="33" borderId="29" xfId="124" applyFill="1" applyBorder="1" applyAlignment="1">
      <alignment/>
    </xf>
    <xf numFmtId="0" fontId="7" fillId="33" borderId="29" xfId="124" applyFont="1" applyFill="1" applyBorder="1" applyAlignment="1">
      <alignment/>
    </xf>
    <xf numFmtId="2" fontId="7" fillId="34" borderId="29" xfId="123" applyNumberFormat="1" applyFont="1" applyFill="1" applyBorder="1" applyAlignment="1" applyProtection="1">
      <alignment/>
      <protection locked="0"/>
    </xf>
    <xf numFmtId="2" fontId="7" fillId="33" borderId="29" xfId="123" applyNumberFormat="1" applyFont="1" applyFill="1" applyBorder="1" applyAlignment="1">
      <alignment/>
    </xf>
    <xf numFmtId="2" fontId="7" fillId="34" borderId="34" xfId="123" applyNumberFormat="1" applyFont="1" applyFill="1" applyBorder="1" applyAlignment="1">
      <alignment/>
    </xf>
    <xf numFmtId="2" fontId="7" fillId="33" borderId="35" xfId="123" applyNumberFormat="1" applyFont="1" applyFill="1" applyBorder="1" applyAlignment="1">
      <alignment/>
    </xf>
    <xf numFmtId="2" fontId="7" fillId="34" borderId="32" xfId="123" applyNumberFormat="1" applyFont="1" applyFill="1" applyBorder="1" applyAlignment="1">
      <alignment/>
    </xf>
    <xf numFmtId="0" fontId="2" fillId="33" borderId="21" xfId="122" applyFill="1" applyBorder="1" applyAlignment="1">
      <alignment/>
    </xf>
    <xf numFmtId="0" fontId="2" fillId="33" borderId="0" xfId="121" applyFill="1" applyAlignment="1">
      <alignment/>
    </xf>
    <xf numFmtId="0" fontId="5" fillId="33" borderId="0" xfId="122" applyFont="1" applyFill="1" applyAlignment="1" applyProtection="1" quotePrefix="1">
      <alignment/>
      <protection locked="0"/>
    </xf>
    <xf numFmtId="0" fontId="6" fillId="33" borderId="0" xfId="121" applyFont="1" applyFill="1" applyBorder="1" applyAlignment="1">
      <alignment/>
    </xf>
    <xf numFmtId="0" fontId="3" fillId="33" borderId="28" xfId="121" applyFont="1" applyFill="1" applyBorder="1" applyAlignment="1" quotePrefix="1">
      <alignment vertical="center" wrapText="1"/>
    </xf>
    <xf numFmtId="0" fontId="14" fillId="33" borderId="28" xfId="121" applyFont="1" applyFill="1" applyBorder="1" applyAlignment="1">
      <alignment horizontal="right"/>
    </xf>
    <xf numFmtId="165" fontId="7" fillId="34" borderId="14" xfId="67" applyNumberFormat="1" applyFont="1" applyFill="1" applyBorder="1" applyProtection="1">
      <alignment/>
      <protection locked="0"/>
    </xf>
    <xf numFmtId="166" fontId="7" fillId="34" borderId="14" xfId="67" applyNumberFormat="1" applyFont="1" applyFill="1" applyBorder="1" applyProtection="1">
      <alignment/>
      <protection locked="0"/>
    </xf>
    <xf numFmtId="1" fontId="7" fillId="34" borderId="14" xfId="67" applyNumberFormat="1" applyFont="1" applyFill="1" applyBorder="1" applyProtection="1">
      <alignment/>
      <protection locked="0"/>
    </xf>
    <xf numFmtId="0" fontId="5" fillId="33" borderId="0" xfId="121" applyFont="1" applyFill="1" applyAlignment="1" applyProtection="1" quotePrefix="1">
      <alignment horizontal="center"/>
      <protection locked="0"/>
    </xf>
    <xf numFmtId="0" fontId="3" fillId="33" borderId="0" xfId="121" applyFont="1" applyFill="1" applyBorder="1" applyAlignment="1" quotePrefix="1">
      <alignment horizontal="center" vertical="center" wrapText="1"/>
    </xf>
    <xf numFmtId="0" fontId="13" fillId="33" borderId="0" xfId="67" applyFont="1" applyFill="1" applyAlignment="1">
      <alignment horizontal="center"/>
      <protection/>
    </xf>
    <xf numFmtId="0" fontId="4" fillId="33" borderId="10" xfId="67" applyFont="1" applyFill="1" applyBorder="1" applyAlignment="1">
      <alignment horizontal="center" vertical="center"/>
      <protection/>
    </xf>
    <xf numFmtId="0" fontId="4" fillId="33" borderId="13" xfId="67" applyFont="1" applyFill="1" applyBorder="1" applyAlignment="1">
      <alignment horizontal="center" vertical="center"/>
      <protection/>
    </xf>
    <xf numFmtId="0" fontId="4" fillId="33" borderId="36" xfId="67" applyFont="1" applyFill="1" applyBorder="1" applyAlignment="1">
      <alignment horizontal="center" vertical="center"/>
      <protection/>
    </xf>
    <xf numFmtId="0" fontId="4" fillId="33" borderId="11" xfId="67" applyFont="1" applyFill="1" applyBorder="1" applyAlignment="1">
      <alignment horizontal="center" vertical="center"/>
      <protection/>
    </xf>
    <xf numFmtId="0" fontId="4" fillId="33" borderId="14" xfId="67" applyFont="1" applyFill="1" applyBorder="1" applyAlignment="1">
      <alignment horizontal="center" vertical="center"/>
      <protection/>
    </xf>
    <xf numFmtId="0" fontId="4" fillId="33" borderId="27" xfId="67" applyFont="1" applyFill="1" applyBorder="1" applyAlignment="1">
      <alignment horizontal="center" vertical="center"/>
      <protection/>
    </xf>
    <xf numFmtId="0" fontId="4" fillId="33" borderId="12" xfId="67" applyFont="1" applyFill="1" applyBorder="1" applyAlignment="1">
      <alignment horizontal="center" vertical="center"/>
      <protection/>
    </xf>
    <xf numFmtId="0" fontId="4" fillId="33" borderId="15" xfId="67" applyFont="1" applyFill="1" applyBorder="1" applyAlignment="1">
      <alignment horizontal="center" vertical="center"/>
      <protection/>
    </xf>
    <xf numFmtId="0" fontId="5" fillId="33" borderId="0" xfId="122" applyFont="1" applyFill="1" applyAlignment="1" applyProtection="1" quotePrefix="1">
      <alignment horizontal="center"/>
      <protection locked="0"/>
    </xf>
    <xf numFmtId="0" fontId="3" fillId="33" borderId="0" xfId="122" applyFont="1" applyFill="1" applyBorder="1" applyAlignment="1">
      <alignment horizontal="center" vertical="center" wrapText="1"/>
    </xf>
    <xf numFmtId="0" fontId="4" fillId="33" borderId="10" xfId="122" applyFont="1" applyFill="1" applyBorder="1" applyAlignment="1">
      <alignment horizontal="center" vertical="center"/>
    </xf>
    <xf numFmtId="0" fontId="4" fillId="33" borderId="36" xfId="122" applyFont="1" applyFill="1" applyBorder="1" applyAlignment="1">
      <alignment horizontal="center" vertical="center"/>
    </xf>
    <xf numFmtId="0" fontId="4" fillId="33" borderId="11" xfId="122" applyFont="1" applyFill="1" applyBorder="1" applyAlignment="1">
      <alignment horizontal="center" vertical="center"/>
    </xf>
    <xf numFmtId="0" fontId="4" fillId="33" borderId="27" xfId="122" applyFont="1" applyFill="1" applyBorder="1" applyAlignment="1">
      <alignment horizontal="center" vertical="center"/>
    </xf>
    <xf numFmtId="0" fontId="4" fillId="33" borderId="37" xfId="122" applyFont="1" applyFill="1" applyBorder="1" applyAlignment="1">
      <alignment horizontal="center" vertical="center"/>
    </xf>
    <xf numFmtId="0" fontId="4" fillId="33" borderId="38" xfId="122" applyFont="1" applyFill="1" applyBorder="1" applyAlignment="1">
      <alignment horizontal="center" vertical="center"/>
    </xf>
    <xf numFmtId="0" fontId="4" fillId="33" borderId="12" xfId="122" applyFont="1" applyFill="1" applyBorder="1" applyAlignment="1">
      <alignment horizontal="center" vertical="center"/>
    </xf>
    <xf numFmtId="0" fontId="3" fillId="33" borderId="0" xfId="122" applyFont="1" applyFill="1" applyBorder="1" applyAlignment="1" quotePrefix="1">
      <alignment horizontal="center" vertical="center" wrapText="1"/>
    </xf>
    <xf numFmtId="2" fontId="7" fillId="33" borderId="15" xfId="123" applyNumberFormat="1" applyFont="1" applyFill="1" applyBorder="1" applyAlignment="1">
      <alignment/>
    </xf>
    <xf numFmtId="2" fontId="7" fillId="34" borderId="20" xfId="123" applyNumberFormat="1" applyFont="1" applyFill="1" applyBorder="1" applyAlignment="1">
      <alignment/>
    </xf>
    <xf numFmtId="2" fontId="7" fillId="33" borderId="23" xfId="123" applyNumberFormat="1" applyFont="1" applyFill="1" applyBorder="1" applyAlignment="1">
      <alignment/>
    </xf>
    <xf numFmtId="2" fontId="7" fillId="34" borderId="26" xfId="123" applyNumberFormat="1" applyFont="1" applyFill="1" applyBorder="1" applyAlignment="1">
      <alignment/>
    </xf>
    <xf numFmtId="1" fontId="7" fillId="34" borderId="20" xfId="123" applyNumberFormat="1" applyFont="1" applyFill="1" applyBorder="1" applyAlignment="1">
      <alignment/>
    </xf>
  </cellXfs>
  <cellStyles count="118">
    <cellStyle name="Normal" xfId="0"/>
    <cellStyle name="%" xfId="15"/>
    <cellStyle name="=C:\WINNT\SYSTEM32\COMMAND.COM" xfId="16"/>
    <cellStyle name="=C:\WINNT\SYSTEM32\COMMAND.COM 2" xfId="17"/>
    <cellStyle name="=C:\WINNT\SYSTEM32\COMMAND.COM 3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omma 2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" xfId="60"/>
    <cellStyle name="Normal 13" xfId="61"/>
    <cellStyle name="Normal 14" xfId="62"/>
    <cellStyle name="Normal 15" xfId="63"/>
    <cellStyle name="Normal 16" xfId="64"/>
    <cellStyle name="Normal 18" xfId="65"/>
    <cellStyle name="Normal 19" xfId="66"/>
    <cellStyle name="Normal 2" xfId="67"/>
    <cellStyle name="Normal 2 2" xfId="68"/>
    <cellStyle name="Normal 2 3" xfId="69"/>
    <cellStyle name="Normal 21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 2" xfId="79"/>
    <cellStyle name="Normal 3 3" xfId="80"/>
    <cellStyle name="Normal 3 4" xfId="81"/>
    <cellStyle name="Normal 3 5" xfId="82"/>
    <cellStyle name="Normal 30" xfId="83"/>
    <cellStyle name="Normal 31" xfId="84"/>
    <cellStyle name="Normal 32" xfId="85"/>
    <cellStyle name="Normal 33" xfId="86"/>
    <cellStyle name="Normal 34" xfId="87"/>
    <cellStyle name="Normal 35" xfId="88"/>
    <cellStyle name="Normal 36" xfId="89"/>
    <cellStyle name="Normal 4" xfId="90"/>
    <cellStyle name="Normal 40" xfId="91"/>
    <cellStyle name="Normal 41" xfId="92"/>
    <cellStyle name="Normal 42" xfId="93"/>
    <cellStyle name="Normal 43" xfId="94"/>
    <cellStyle name="Normal 44" xfId="95"/>
    <cellStyle name="Normal 45" xfId="96"/>
    <cellStyle name="Normal 46" xfId="97"/>
    <cellStyle name="Normal 47" xfId="98"/>
    <cellStyle name="Normal 48" xfId="99"/>
    <cellStyle name="Normal 49" xfId="100"/>
    <cellStyle name="Normal 5 2" xfId="101"/>
    <cellStyle name="Normal 50" xfId="102"/>
    <cellStyle name="Normal 51" xfId="103"/>
    <cellStyle name="Normal 52" xfId="104"/>
    <cellStyle name="Normal 53" xfId="105"/>
    <cellStyle name="Normal 54" xfId="106"/>
    <cellStyle name="Normal 55" xfId="107"/>
    <cellStyle name="Normal 56" xfId="108"/>
    <cellStyle name="Normal 57" xfId="109"/>
    <cellStyle name="Normal 58" xfId="110"/>
    <cellStyle name="Normal 59" xfId="111"/>
    <cellStyle name="Normal 6 2" xfId="112"/>
    <cellStyle name="Normal 60" xfId="113"/>
    <cellStyle name="Normal 61" xfId="114"/>
    <cellStyle name="Normal 62" xfId="115"/>
    <cellStyle name="Normal 63" xfId="116"/>
    <cellStyle name="Normal 64" xfId="117"/>
    <cellStyle name="Normal 7" xfId="118"/>
    <cellStyle name="Normal 8" xfId="119"/>
    <cellStyle name="Normal 9" xfId="120"/>
    <cellStyle name="Normal_Total consolidation-Dec 06" xfId="121"/>
    <cellStyle name="Normal_Total consolidation-Dec 06 2" xfId="122"/>
    <cellStyle name="Normal_Total consolidation-JUNE 07" xfId="123"/>
    <cellStyle name="Normal_Total consolidation-Mar 07" xfId="124"/>
    <cellStyle name="Note" xfId="125"/>
    <cellStyle name="Output" xfId="126"/>
    <cellStyle name="Percent" xfId="127"/>
    <cellStyle name="Style 1" xfId="128"/>
    <cellStyle name="Title" xfId="129"/>
    <cellStyle name="Total" xfId="130"/>
    <cellStyle name="Warning Text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fe%20dept.%20Jan%202007\Life%20statistics\Monthly%20NB%20Figures\NB%20DATA\Business%20Data%202012-13\September%202012\Sept,%202012%20NB%20Figures\IRDA%20reports%20-%20Apr%20-12%20BusFig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6.160.30\finance%20dept$\Documents%20and%20Settings\anilkc\Local%20Settings\Temporary%20Internet%20Files\OLKD0\My%20Documents\IRDA\April%2004\IRDA%20reports%20-%20Apr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dipta\AppData\Local\Microsoft\Windows\Temporary%20Internet%20Files\Content.Outlook\SXFAP3UQ\Book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s info"/>
      <sheetName val="Compl_Cert"/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3">
          <cell r="J3">
            <v>100000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s info"/>
      <sheetName val="Compl_Cert"/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3">
          <cell r="J3">
            <v>100000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 (2)"/>
      <sheetName val="ISP (3)"/>
      <sheetName val="ISP (4)"/>
      <sheetName val="ISP (5)"/>
      <sheetName val="ISP (6)"/>
      <sheetName val="ISP (7)"/>
      <sheetName val="ISP (8)"/>
      <sheetName val="ISP (9)"/>
      <sheetName val="ISP (10)"/>
      <sheetName val="ISP (11)"/>
      <sheetName val="ISP (12)"/>
      <sheetName val="ISP (13)"/>
      <sheetName val="ISP (14)"/>
      <sheetName val="ISP (15)"/>
      <sheetName val="ISP (16)"/>
      <sheetName val="ISP (17)"/>
      <sheetName val="ISP (18)"/>
      <sheetName val="ISP (19)"/>
      <sheetName val="ISP (20)"/>
      <sheetName val="ISP (21)"/>
      <sheetName val="ISP (22)"/>
      <sheetName val="ISP (23)"/>
      <sheetName val="ISP (24)"/>
      <sheetName val="total"/>
    </sheetNames>
    <sheetDataSet>
      <sheetData sheetId="0">
        <row r="14">
          <cell r="F14">
            <v>0</v>
          </cell>
        </row>
        <row r="15">
          <cell r="F15">
            <v>37</v>
          </cell>
        </row>
        <row r="17">
          <cell r="F17">
            <v>0</v>
          </cell>
        </row>
        <row r="18">
          <cell r="F18">
            <v>0</v>
          </cell>
        </row>
        <row r="20">
          <cell r="F20">
            <v>0</v>
          </cell>
        </row>
        <row r="21">
          <cell r="F21">
            <v>0</v>
          </cell>
        </row>
        <row r="23">
          <cell r="F23">
            <v>0</v>
          </cell>
        </row>
        <row r="24">
          <cell r="F24">
            <v>15</v>
          </cell>
        </row>
        <row r="28">
          <cell r="F28">
            <v>0</v>
          </cell>
        </row>
        <row r="29">
          <cell r="F29">
            <v>78</v>
          </cell>
        </row>
        <row r="31">
          <cell r="F31">
            <v>0</v>
          </cell>
        </row>
        <row r="32">
          <cell r="F32">
            <v>0</v>
          </cell>
        </row>
        <row r="34">
          <cell r="F34">
            <v>0</v>
          </cell>
        </row>
        <row r="35">
          <cell r="F35">
            <v>0</v>
          </cell>
        </row>
        <row r="37">
          <cell r="F37">
            <v>0</v>
          </cell>
        </row>
        <row r="38">
          <cell r="F38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</sheetData>
      <sheetData sheetId="1">
        <row r="14">
          <cell r="F14">
            <v>0</v>
          </cell>
        </row>
        <row r="15">
          <cell r="F15">
            <v>433</v>
          </cell>
        </row>
        <row r="17">
          <cell r="F17">
            <v>0</v>
          </cell>
        </row>
        <row r="18">
          <cell r="F18">
            <v>65</v>
          </cell>
        </row>
        <row r="20">
          <cell r="F20">
            <v>0</v>
          </cell>
        </row>
        <row r="21">
          <cell r="F21">
            <v>0</v>
          </cell>
        </row>
        <row r="23">
          <cell r="F23">
            <v>0</v>
          </cell>
        </row>
        <row r="24">
          <cell r="F24">
            <v>0</v>
          </cell>
        </row>
        <row r="28">
          <cell r="F28">
            <v>0</v>
          </cell>
        </row>
        <row r="29">
          <cell r="F29">
            <v>68</v>
          </cell>
        </row>
        <row r="31">
          <cell r="F31">
            <v>0</v>
          </cell>
        </row>
        <row r="32">
          <cell r="F32">
            <v>0</v>
          </cell>
        </row>
        <row r="34">
          <cell r="F34">
            <v>0</v>
          </cell>
        </row>
        <row r="35">
          <cell r="F35">
            <v>0</v>
          </cell>
        </row>
        <row r="37">
          <cell r="F37">
            <v>0</v>
          </cell>
        </row>
        <row r="38">
          <cell r="F38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</sheetData>
      <sheetData sheetId="2">
        <row r="14">
          <cell r="F14">
            <v>0</v>
          </cell>
        </row>
        <row r="15">
          <cell r="F15">
            <v>203</v>
          </cell>
        </row>
        <row r="17">
          <cell r="F17">
            <v>0</v>
          </cell>
        </row>
        <row r="18">
          <cell r="F18">
            <v>679</v>
          </cell>
        </row>
        <row r="20">
          <cell r="F20">
            <v>0</v>
          </cell>
        </row>
        <row r="21">
          <cell r="F21">
            <v>0</v>
          </cell>
        </row>
        <row r="23">
          <cell r="F23">
            <v>0</v>
          </cell>
        </row>
        <row r="24">
          <cell r="F24">
            <v>0</v>
          </cell>
        </row>
        <row r="28">
          <cell r="F28">
            <v>0</v>
          </cell>
        </row>
        <row r="29">
          <cell r="F29">
            <v>14537</v>
          </cell>
        </row>
        <row r="31">
          <cell r="F31">
            <v>0</v>
          </cell>
        </row>
        <row r="32">
          <cell r="F32">
            <v>0</v>
          </cell>
        </row>
        <row r="34">
          <cell r="F34">
            <v>0</v>
          </cell>
        </row>
        <row r="35">
          <cell r="F35">
            <v>0</v>
          </cell>
        </row>
        <row r="37">
          <cell r="F37">
            <v>0</v>
          </cell>
        </row>
        <row r="38">
          <cell r="F38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</sheetData>
      <sheetData sheetId="3">
        <row r="14">
          <cell r="F14">
            <v>0</v>
          </cell>
        </row>
        <row r="15">
          <cell r="F15">
            <v>0</v>
          </cell>
        </row>
        <row r="17">
          <cell r="F17">
            <v>0</v>
          </cell>
        </row>
        <row r="18">
          <cell r="F18">
            <v>0</v>
          </cell>
        </row>
        <row r="20">
          <cell r="F20">
            <v>0</v>
          </cell>
        </row>
        <row r="21">
          <cell r="F21">
            <v>0</v>
          </cell>
        </row>
        <row r="23">
          <cell r="F23">
            <v>0</v>
          </cell>
        </row>
        <row r="24">
          <cell r="F24">
            <v>0</v>
          </cell>
        </row>
        <row r="28">
          <cell r="F28">
            <v>0</v>
          </cell>
        </row>
        <row r="29">
          <cell r="F29">
            <v>2</v>
          </cell>
        </row>
        <row r="31">
          <cell r="F31">
            <v>0</v>
          </cell>
        </row>
        <row r="32">
          <cell r="F32">
            <v>0</v>
          </cell>
        </row>
        <row r="34">
          <cell r="F34">
            <v>0</v>
          </cell>
        </row>
        <row r="35">
          <cell r="F35">
            <v>0</v>
          </cell>
        </row>
        <row r="37">
          <cell r="F37">
            <v>0</v>
          </cell>
        </row>
        <row r="38">
          <cell r="F38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</sheetData>
      <sheetData sheetId="4">
        <row r="14">
          <cell r="F14">
            <v>0</v>
          </cell>
        </row>
        <row r="15">
          <cell r="F15">
            <v>331</v>
          </cell>
        </row>
        <row r="17">
          <cell r="F17">
            <v>0</v>
          </cell>
        </row>
        <row r="18">
          <cell r="F18">
            <v>18</v>
          </cell>
        </row>
        <row r="20">
          <cell r="F20">
            <v>0</v>
          </cell>
        </row>
        <row r="21">
          <cell r="F21">
            <v>0</v>
          </cell>
        </row>
        <row r="23">
          <cell r="F23">
            <v>0</v>
          </cell>
        </row>
        <row r="24">
          <cell r="F24">
            <v>0</v>
          </cell>
        </row>
        <row r="28">
          <cell r="F28">
            <v>0</v>
          </cell>
        </row>
        <row r="29">
          <cell r="F29">
            <v>115</v>
          </cell>
        </row>
        <row r="31">
          <cell r="F31">
            <v>0</v>
          </cell>
        </row>
        <row r="32">
          <cell r="F32">
            <v>0</v>
          </cell>
        </row>
        <row r="34">
          <cell r="F34">
            <v>0</v>
          </cell>
        </row>
        <row r="35">
          <cell r="F35">
            <v>0</v>
          </cell>
        </row>
        <row r="37">
          <cell r="F37">
            <v>0</v>
          </cell>
        </row>
        <row r="38">
          <cell r="F38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</sheetData>
      <sheetData sheetId="5">
        <row r="15">
          <cell r="F15">
            <v>1</v>
          </cell>
        </row>
      </sheetData>
      <sheetData sheetId="6">
        <row r="14">
          <cell r="F14">
            <v>0</v>
          </cell>
        </row>
        <row r="15">
          <cell r="F15">
            <v>0</v>
          </cell>
        </row>
        <row r="17">
          <cell r="F17">
            <v>0</v>
          </cell>
        </row>
        <row r="18">
          <cell r="F18">
            <v>0</v>
          </cell>
        </row>
        <row r="20">
          <cell r="F20">
            <v>0</v>
          </cell>
        </row>
        <row r="21">
          <cell r="F21">
            <v>0</v>
          </cell>
        </row>
        <row r="23">
          <cell r="F23">
            <v>0</v>
          </cell>
        </row>
        <row r="24">
          <cell r="F24">
            <v>0</v>
          </cell>
        </row>
        <row r="28">
          <cell r="F28">
            <v>0</v>
          </cell>
        </row>
        <row r="29">
          <cell r="F29">
            <v>118</v>
          </cell>
        </row>
        <row r="31">
          <cell r="F31">
            <v>0</v>
          </cell>
        </row>
        <row r="32">
          <cell r="F32">
            <v>0</v>
          </cell>
        </row>
        <row r="34">
          <cell r="F34">
            <v>0</v>
          </cell>
        </row>
        <row r="35">
          <cell r="F35">
            <v>0</v>
          </cell>
        </row>
        <row r="37">
          <cell r="F37">
            <v>0</v>
          </cell>
        </row>
        <row r="38">
          <cell r="F38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9">
          <cell r="F49">
            <v>-1</v>
          </cell>
        </row>
        <row r="50">
          <cell r="F50">
            <v>5</v>
          </cell>
        </row>
        <row r="51">
          <cell r="F51">
            <v>0</v>
          </cell>
        </row>
        <row r="52">
          <cell r="F52">
            <v>0</v>
          </cell>
        </row>
      </sheetData>
      <sheetData sheetId="7">
        <row r="14">
          <cell r="F14">
            <v>0</v>
          </cell>
        </row>
        <row r="15">
          <cell r="F15">
            <v>2</v>
          </cell>
        </row>
        <row r="17">
          <cell r="F17">
            <v>0</v>
          </cell>
        </row>
        <row r="18">
          <cell r="F18">
            <v>0</v>
          </cell>
        </row>
        <row r="20">
          <cell r="F20">
            <v>0</v>
          </cell>
        </row>
        <row r="21">
          <cell r="F21">
            <v>0</v>
          </cell>
        </row>
        <row r="23">
          <cell r="F23">
            <v>0</v>
          </cell>
        </row>
        <row r="24">
          <cell r="F24">
            <v>0</v>
          </cell>
        </row>
        <row r="28">
          <cell r="F28">
            <v>0</v>
          </cell>
        </row>
        <row r="29">
          <cell r="F29">
            <v>4</v>
          </cell>
        </row>
        <row r="31">
          <cell r="F31">
            <v>0</v>
          </cell>
        </row>
        <row r="32">
          <cell r="F32">
            <v>0</v>
          </cell>
        </row>
        <row r="34">
          <cell r="F34">
            <v>0</v>
          </cell>
        </row>
        <row r="35">
          <cell r="F35">
            <v>0</v>
          </cell>
        </row>
        <row r="37">
          <cell r="F37">
            <v>0</v>
          </cell>
        </row>
        <row r="38">
          <cell r="F38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</sheetData>
      <sheetData sheetId="8">
        <row r="14">
          <cell r="F14">
            <v>-1</v>
          </cell>
        </row>
        <row r="15">
          <cell r="F15">
            <v>0</v>
          </cell>
        </row>
        <row r="17">
          <cell r="F17">
            <v>0</v>
          </cell>
        </row>
        <row r="18">
          <cell r="F18">
            <v>6</v>
          </cell>
        </row>
        <row r="20">
          <cell r="F20">
            <v>-5</v>
          </cell>
        </row>
        <row r="21">
          <cell r="F21">
            <v>0</v>
          </cell>
        </row>
        <row r="23">
          <cell r="F23">
            <v>0</v>
          </cell>
        </row>
        <row r="24">
          <cell r="F24">
            <v>0</v>
          </cell>
        </row>
        <row r="28">
          <cell r="F28">
            <v>0</v>
          </cell>
        </row>
        <row r="29">
          <cell r="F29">
            <v>765</v>
          </cell>
        </row>
        <row r="31">
          <cell r="F31">
            <v>0</v>
          </cell>
        </row>
        <row r="32">
          <cell r="F32">
            <v>0</v>
          </cell>
        </row>
        <row r="34">
          <cell r="F34">
            <v>0</v>
          </cell>
        </row>
        <row r="35">
          <cell r="F35">
            <v>0</v>
          </cell>
        </row>
        <row r="37">
          <cell r="F37">
            <v>0</v>
          </cell>
        </row>
        <row r="38">
          <cell r="F38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</sheetData>
      <sheetData sheetId="9">
        <row r="14">
          <cell r="F14">
            <v>85</v>
          </cell>
        </row>
        <row r="15">
          <cell r="F15">
            <v>46459</v>
          </cell>
        </row>
        <row r="17">
          <cell r="F17">
            <v>0</v>
          </cell>
        </row>
        <row r="18">
          <cell r="F18">
            <v>3036</v>
          </cell>
        </row>
        <row r="20">
          <cell r="F20">
            <v>0</v>
          </cell>
        </row>
        <row r="21">
          <cell r="F21">
            <v>0</v>
          </cell>
        </row>
        <row r="23">
          <cell r="F23">
            <v>0</v>
          </cell>
        </row>
        <row r="24">
          <cell r="F24">
            <v>0</v>
          </cell>
        </row>
        <row r="28">
          <cell r="F28">
            <v>0</v>
          </cell>
        </row>
        <row r="29">
          <cell r="F29">
            <v>939</v>
          </cell>
        </row>
        <row r="31">
          <cell r="F31">
            <v>0</v>
          </cell>
        </row>
        <row r="32">
          <cell r="F32">
            <v>0</v>
          </cell>
        </row>
        <row r="34">
          <cell r="F34">
            <v>0</v>
          </cell>
        </row>
        <row r="35">
          <cell r="F35">
            <v>0</v>
          </cell>
        </row>
        <row r="37">
          <cell r="F37">
            <v>0</v>
          </cell>
        </row>
        <row r="38">
          <cell r="F38">
            <v>0</v>
          </cell>
        </row>
        <row r="43">
          <cell r="F43">
            <v>2</v>
          </cell>
        </row>
        <row r="44">
          <cell r="F44">
            <v>3</v>
          </cell>
        </row>
        <row r="45">
          <cell r="F45">
            <v>0</v>
          </cell>
        </row>
        <row r="46">
          <cell r="F46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</sheetData>
      <sheetData sheetId="10">
        <row r="14">
          <cell r="F14">
            <v>0</v>
          </cell>
        </row>
        <row r="15">
          <cell r="F15">
            <v>498</v>
          </cell>
        </row>
        <row r="17">
          <cell r="F17">
            <v>0</v>
          </cell>
        </row>
        <row r="18">
          <cell r="F18">
            <v>941</v>
          </cell>
        </row>
        <row r="20">
          <cell r="F20">
            <v>0</v>
          </cell>
        </row>
        <row r="21">
          <cell r="F21">
            <v>0</v>
          </cell>
        </row>
        <row r="23">
          <cell r="F23">
            <v>0</v>
          </cell>
        </row>
        <row r="24">
          <cell r="F24">
            <v>0</v>
          </cell>
        </row>
        <row r="28">
          <cell r="F28">
            <v>0</v>
          </cell>
        </row>
        <row r="29">
          <cell r="F29">
            <v>1343</v>
          </cell>
        </row>
        <row r="31">
          <cell r="F31">
            <v>0</v>
          </cell>
        </row>
        <row r="32">
          <cell r="F32">
            <v>0</v>
          </cell>
        </row>
        <row r="34">
          <cell r="F34">
            <v>0</v>
          </cell>
        </row>
        <row r="35">
          <cell r="F35">
            <v>0</v>
          </cell>
        </row>
        <row r="37">
          <cell r="F37">
            <v>0</v>
          </cell>
        </row>
        <row r="38">
          <cell r="F38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</sheetData>
      <sheetData sheetId="11">
        <row r="14">
          <cell r="F14">
            <v>0</v>
          </cell>
        </row>
        <row r="15">
          <cell r="F15">
            <v>1967</v>
          </cell>
        </row>
        <row r="17">
          <cell r="F17">
            <v>0</v>
          </cell>
        </row>
        <row r="18">
          <cell r="F18">
            <v>0</v>
          </cell>
        </row>
        <row r="20">
          <cell r="F20">
            <v>0</v>
          </cell>
        </row>
        <row r="21">
          <cell r="F21">
            <v>1</v>
          </cell>
        </row>
        <row r="23">
          <cell r="F23">
            <v>0</v>
          </cell>
        </row>
        <row r="24">
          <cell r="F24">
            <v>0</v>
          </cell>
        </row>
        <row r="28">
          <cell r="F28">
            <v>0</v>
          </cell>
        </row>
        <row r="29">
          <cell r="F29">
            <v>836</v>
          </cell>
        </row>
        <row r="31">
          <cell r="F31">
            <v>0</v>
          </cell>
        </row>
        <row r="32">
          <cell r="F32">
            <v>0</v>
          </cell>
        </row>
        <row r="34">
          <cell r="F34">
            <v>0</v>
          </cell>
        </row>
        <row r="35">
          <cell r="F35">
            <v>7</v>
          </cell>
        </row>
        <row r="37">
          <cell r="F37">
            <v>0</v>
          </cell>
        </row>
        <row r="38">
          <cell r="F38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9">
          <cell r="F49">
            <v>9</v>
          </cell>
        </row>
        <row r="50">
          <cell r="F50">
            <v>8</v>
          </cell>
        </row>
        <row r="51">
          <cell r="F51">
            <v>0</v>
          </cell>
        </row>
        <row r="52">
          <cell r="F52">
            <v>0</v>
          </cell>
        </row>
      </sheetData>
      <sheetData sheetId="12">
        <row r="14">
          <cell r="F14">
            <v>0</v>
          </cell>
        </row>
        <row r="15">
          <cell r="F15">
            <v>24</v>
          </cell>
        </row>
        <row r="17">
          <cell r="F17">
            <v>0</v>
          </cell>
        </row>
        <row r="18">
          <cell r="F18">
            <v>0</v>
          </cell>
        </row>
        <row r="20">
          <cell r="F20">
            <v>0</v>
          </cell>
        </row>
        <row r="21">
          <cell r="F21">
            <v>0</v>
          </cell>
        </row>
        <row r="23">
          <cell r="F23">
            <v>0</v>
          </cell>
        </row>
        <row r="24">
          <cell r="F24">
            <v>0</v>
          </cell>
        </row>
        <row r="28">
          <cell r="F28">
            <v>0</v>
          </cell>
        </row>
        <row r="29">
          <cell r="F29">
            <v>1958</v>
          </cell>
        </row>
        <row r="31">
          <cell r="F31">
            <v>0</v>
          </cell>
        </row>
        <row r="32">
          <cell r="F32">
            <v>0</v>
          </cell>
        </row>
        <row r="34">
          <cell r="F34">
            <v>0</v>
          </cell>
        </row>
        <row r="35">
          <cell r="F35">
            <v>0</v>
          </cell>
        </row>
        <row r="37">
          <cell r="F37">
            <v>0</v>
          </cell>
        </row>
        <row r="38">
          <cell r="F38">
            <v>22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</sheetData>
      <sheetData sheetId="13">
        <row r="14">
          <cell r="F14">
            <v>0</v>
          </cell>
        </row>
        <row r="15">
          <cell r="F15">
            <v>1</v>
          </cell>
        </row>
        <row r="17">
          <cell r="F17">
            <v>0</v>
          </cell>
        </row>
        <row r="18">
          <cell r="F18">
            <v>661</v>
          </cell>
        </row>
        <row r="20">
          <cell r="F20">
            <v>0</v>
          </cell>
        </row>
        <row r="21">
          <cell r="F21">
            <v>0</v>
          </cell>
        </row>
        <row r="23">
          <cell r="F23">
            <v>0</v>
          </cell>
        </row>
        <row r="24">
          <cell r="F24">
            <v>0</v>
          </cell>
        </row>
        <row r="28">
          <cell r="F28">
            <v>0</v>
          </cell>
        </row>
        <row r="29">
          <cell r="F29">
            <v>506</v>
          </cell>
        </row>
        <row r="31">
          <cell r="F31">
            <v>0</v>
          </cell>
        </row>
        <row r="32">
          <cell r="F32">
            <v>0</v>
          </cell>
        </row>
        <row r="34">
          <cell r="F34">
            <v>0</v>
          </cell>
        </row>
        <row r="35">
          <cell r="F35">
            <v>0</v>
          </cell>
        </row>
        <row r="37">
          <cell r="F37">
            <v>0</v>
          </cell>
        </row>
        <row r="38">
          <cell r="F38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</sheetData>
      <sheetData sheetId="14">
        <row r="14">
          <cell r="F14">
            <v>0</v>
          </cell>
        </row>
        <row r="15">
          <cell r="F15">
            <v>764</v>
          </cell>
        </row>
        <row r="17">
          <cell r="F17">
            <v>0</v>
          </cell>
        </row>
        <row r="18">
          <cell r="F18">
            <v>0</v>
          </cell>
        </row>
        <row r="20">
          <cell r="F20">
            <v>0</v>
          </cell>
        </row>
        <row r="21">
          <cell r="F21">
            <v>84</v>
          </cell>
        </row>
        <row r="23">
          <cell r="F23">
            <v>0</v>
          </cell>
        </row>
        <row r="24">
          <cell r="F24">
            <v>0</v>
          </cell>
        </row>
        <row r="28">
          <cell r="F28">
            <v>0</v>
          </cell>
        </row>
        <row r="29">
          <cell r="F29">
            <v>1303</v>
          </cell>
        </row>
        <row r="31">
          <cell r="F31">
            <v>0</v>
          </cell>
        </row>
        <row r="32">
          <cell r="F32">
            <v>0</v>
          </cell>
        </row>
        <row r="34">
          <cell r="F34">
            <v>0</v>
          </cell>
        </row>
        <row r="35">
          <cell r="F35">
            <v>0</v>
          </cell>
        </row>
        <row r="37">
          <cell r="F37">
            <v>0</v>
          </cell>
        </row>
        <row r="38">
          <cell r="F38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</sheetData>
      <sheetData sheetId="15">
        <row r="14">
          <cell r="F14">
            <v>0</v>
          </cell>
        </row>
        <row r="15">
          <cell r="F15">
            <v>0</v>
          </cell>
        </row>
        <row r="17">
          <cell r="F17">
            <v>0</v>
          </cell>
        </row>
        <row r="18">
          <cell r="F18">
            <v>0</v>
          </cell>
        </row>
        <row r="20">
          <cell r="F20">
            <v>0</v>
          </cell>
        </row>
        <row r="21">
          <cell r="F21">
            <v>0</v>
          </cell>
        </row>
        <row r="23">
          <cell r="F23">
            <v>0</v>
          </cell>
        </row>
        <row r="24">
          <cell r="F24">
            <v>0</v>
          </cell>
        </row>
        <row r="28">
          <cell r="F28">
            <v>0</v>
          </cell>
        </row>
        <row r="29">
          <cell r="F29">
            <v>117</v>
          </cell>
        </row>
        <row r="31">
          <cell r="F31">
            <v>0</v>
          </cell>
        </row>
        <row r="32">
          <cell r="F32">
            <v>0</v>
          </cell>
        </row>
        <row r="34">
          <cell r="F34">
            <v>0</v>
          </cell>
        </row>
        <row r="35">
          <cell r="F35">
            <v>0</v>
          </cell>
        </row>
        <row r="37">
          <cell r="F37">
            <v>0</v>
          </cell>
        </row>
        <row r="38">
          <cell r="F38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</sheetData>
      <sheetData sheetId="16">
        <row r="14">
          <cell r="F14">
            <v>892</v>
          </cell>
        </row>
        <row r="15">
          <cell r="F15">
            <v>613</v>
          </cell>
        </row>
        <row r="17">
          <cell r="F17">
            <v>0</v>
          </cell>
        </row>
        <row r="18">
          <cell r="F18">
            <v>0</v>
          </cell>
        </row>
        <row r="20">
          <cell r="F20">
            <v>0</v>
          </cell>
        </row>
        <row r="21">
          <cell r="F21">
            <v>0</v>
          </cell>
        </row>
        <row r="23">
          <cell r="F23">
            <v>0</v>
          </cell>
        </row>
        <row r="24">
          <cell r="F24">
            <v>0</v>
          </cell>
        </row>
        <row r="28">
          <cell r="F28">
            <v>0</v>
          </cell>
        </row>
        <row r="29">
          <cell r="F29">
            <v>17937</v>
          </cell>
        </row>
        <row r="31">
          <cell r="F31">
            <v>0</v>
          </cell>
        </row>
        <row r="32">
          <cell r="F32">
            <v>0</v>
          </cell>
        </row>
        <row r="34">
          <cell r="F34">
            <v>0</v>
          </cell>
        </row>
        <row r="35">
          <cell r="F35">
            <v>0</v>
          </cell>
        </row>
        <row r="37">
          <cell r="F37">
            <v>0</v>
          </cell>
        </row>
        <row r="38">
          <cell r="F38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</sheetData>
      <sheetData sheetId="17">
        <row r="14">
          <cell r="F14">
            <v>0</v>
          </cell>
        </row>
        <row r="15">
          <cell r="F15">
            <v>131</v>
          </cell>
        </row>
        <row r="21">
          <cell r="F21">
            <v>0</v>
          </cell>
        </row>
        <row r="29">
          <cell r="F29">
            <v>8677</v>
          </cell>
        </row>
        <row r="35">
          <cell r="F35">
            <v>0</v>
          </cell>
        </row>
        <row r="50">
          <cell r="F50">
            <v>4386</v>
          </cell>
        </row>
      </sheetData>
      <sheetData sheetId="18">
        <row r="14">
          <cell r="F14">
            <v>0</v>
          </cell>
        </row>
        <row r="15">
          <cell r="F15">
            <v>690</v>
          </cell>
        </row>
        <row r="17">
          <cell r="F17">
            <v>0</v>
          </cell>
        </row>
        <row r="18">
          <cell r="F18">
            <v>0</v>
          </cell>
        </row>
        <row r="20">
          <cell r="F20">
            <v>0</v>
          </cell>
        </row>
        <row r="21">
          <cell r="F21">
            <v>0</v>
          </cell>
        </row>
        <row r="23">
          <cell r="F23">
            <v>0</v>
          </cell>
        </row>
        <row r="24">
          <cell r="F24">
            <v>0</v>
          </cell>
        </row>
        <row r="28">
          <cell r="F28">
            <v>0</v>
          </cell>
        </row>
        <row r="29">
          <cell r="F29">
            <v>858</v>
          </cell>
        </row>
        <row r="31">
          <cell r="F31">
            <v>0</v>
          </cell>
        </row>
        <row r="32">
          <cell r="F32">
            <v>0</v>
          </cell>
        </row>
        <row r="34">
          <cell r="F34">
            <v>0</v>
          </cell>
        </row>
        <row r="35">
          <cell r="F35">
            <v>0</v>
          </cell>
        </row>
        <row r="37">
          <cell r="F37">
            <v>0</v>
          </cell>
        </row>
        <row r="38">
          <cell r="F38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</sheetData>
      <sheetData sheetId="19">
        <row r="14">
          <cell r="F14">
            <v>166</v>
          </cell>
        </row>
        <row r="15">
          <cell r="F15">
            <v>835</v>
          </cell>
        </row>
        <row r="17">
          <cell r="F17">
            <v>0</v>
          </cell>
        </row>
        <row r="18">
          <cell r="F18">
            <v>1505</v>
          </cell>
        </row>
        <row r="20">
          <cell r="F20">
            <v>0</v>
          </cell>
        </row>
        <row r="21">
          <cell r="F21">
            <v>-1</v>
          </cell>
        </row>
        <row r="23">
          <cell r="F23">
            <v>0</v>
          </cell>
        </row>
        <row r="24">
          <cell r="F24">
            <v>0</v>
          </cell>
        </row>
        <row r="28">
          <cell r="F28">
            <v>0</v>
          </cell>
        </row>
        <row r="29">
          <cell r="F29">
            <v>5246</v>
          </cell>
        </row>
        <row r="31">
          <cell r="F31">
            <v>0</v>
          </cell>
        </row>
        <row r="32">
          <cell r="F32">
            <v>0</v>
          </cell>
        </row>
        <row r="34">
          <cell r="F34">
            <v>0</v>
          </cell>
        </row>
        <row r="35">
          <cell r="F35">
            <v>0</v>
          </cell>
        </row>
        <row r="37">
          <cell r="F37">
            <v>0</v>
          </cell>
        </row>
        <row r="38">
          <cell r="F38">
            <v>0</v>
          </cell>
        </row>
        <row r="43">
          <cell r="F43">
            <v>0</v>
          </cell>
        </row>
        <row r="44">
          <cell r="F44">
            <v>134</v>
          </cell>
        </row>
        <row r="45">
          <cell r="F45">
            <v>1</v>
          </cell>
        </row>
        <row r="46">
          <cell r="F46">
            <v>0</v>
          </cell>
        </row>
        <row r="49">
          <cell r="F49">
            <v>2</v>
          </cell>
        </row>
        <row r="50">
          <cell r="F50">
            <v>349</v>
          </cell>
        </row>
        <row r="51">
          <cell r="F51">
            <v>0</v>
          </cell>
        </row>
        <row r="52">
          <cell r="F52">
            <v>0</v>
          </cell>
        </row>
      </sheetData>
      <sheetData sheetId="20">
        <row r="14">
          <cell r="F14">
            <v>181</v>
          </cell>
        </row>
        <row r="15">
          <cell r="F15">
            <v>39</v>
          </cell>
        </row>
        <row r="18">
          <cell r="F18">
            <v>5</v>
          </cell>
        </row>
        <row r="28">
          <cell r="F28">
            <v>0</v>
          </cell>
        </row>
        <row r="29">
          <cell r="F29">
            <v>7028</v>
          </cell>
        </row>
        <row r="43">
          <cell r="F43">
            <v>6</v>
          </cell>
        </row>
        <row r="44">
          <cell r="F44">
            <v>92</v>
          </cell>
        </row>
        <row r="49">
          <cell r="F49">
            <v>0</v>
          </cell>
        </row>
        <row r="50">
          <cell r="F50">
            <v>1671</v>
          </cell>
        </row>
        <row r="51">
          <cell r="F51">
            <v>0</v>
          </cell>
        </row>
        <row r="52">
          <cell r="F52">
            <v>0</v>
          </cell>
        </row>
      </sheetData>
      <sheetData sheetId="21">
        <row r="14">
          <cell r="F14">
            <v>374</v>
          </cell>
        </row>
        <row r="15">
          <cell r="F15">
            <v>0</v>
          </cell>
        </row>
        <row r="18">
          <cell r="F18">
            <v>64</v>
          </cell>
        </row>
        <row r="29">
          <cell r="F29">
            <v>5365</v>
          </cell>
        </row>
        <row r="35">
          <cell r="F35">
            <v>0</v>
          </cell>
        </row>
        <row r="50">
          <cell r="F50">
            <v>385</v>
          </cell>
        </row>
        <row r="52">
          <cell r="F52">
            <v>9</v>
          </cell>
        </row>
      </sheetData>
      <sheetData sheetId="22">
        <row r="14">
          <cell r="F14">
            <v>0</v>
          </cell>
        </row>
        <row r="15">
          <cell r="F15">
            <v>5</v>
          </cell>
        </row>
        <row r="17">
          <cell r="F17">
            <v>0</v>
          </cell>
        </row>
        <row r="18">
          <cell r="F18">
            <v>30</v>
          </cell>
        </row>
        <row r="20">
          <cell r="F20">
            <v>0</v>
          </cell>
        </row>
        <row r="21">
          <cell r="F21">
            <v>0</v>
          </cell>
        </row>
        <row r="23">
          <cell r="F23">
            <v>0</v>
          </cell>
        </row>
        <row r="24">
          <cell r="F24">
            <v>0</v>
          </cell>
        </row>
        <row r="28">
          <cell r="F28">
            <v>0</v>
          </cell>
        </row>
        <row r="29">
          <cell r="F29">
            <v>1279</v>
          </cell>
        </row>
        <row r="31">
          <cell r="F31">
            <v>0</v>
          </cell>
        </row>
        <row r="32">
          <cell r="F32">
            <v>0</v>
          </cell>
        </row>
        <row r="34">
          <cell r="F34">
            <v>0</v>
          </cell>
        </row>
        <row r="35">
          <cell r="F35">
            <v>0</v>
          </cell>
        </row>
        <row r="37">
          <cell r="F37">
            <v>0</v>
          </cell>
        </row>
        <row r="38">
          <cell r="F38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</sheetData>
      <sheetData sheetId="23">
        <row r="14">
          <cell r="F14">
            <v>406786</v>
          </cell>
        </row>
        <row r="15">
          <cell r="F15">
            <v>368410</v>
          </cell>
        </row>
        <row r="17">
          <cell r="F17">
            <v>0</v>
          </cell>
        </row>
        <row r="18">
          <cell r="F18">
            <v>9496</v>
          </cell>
        </row>
        <row r="20">
          <cell r="F20">
            <v>0</v>
          </cell>
        </row>
        <row r="21">
          <cell r="F21">
            <v>0</v>
          </cell>
        </row>
        <row r="28">
          <cell r="F28">
            <v>0</v>
          </cell>
        </row>
        <row r="29">
          <cell r="F29">
            <v>13756</v>
          </cell>
        </row>
        <row r="34">
          <cell r="F34">
            <v>0</v>
          </cell>
        </row>
        <row r="35">
          <cell r="F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8.00390625" style="1" customWidth="1"/>
    <col min="2" max="2" width="25.57421875" style="1" customWidth="1"/>
    <col min="3" max="3" width="13.28125" style="1" customWidth="1"/>
    <col min="4" max="4" width="14.8515625" style="1" customWidth="1"/>
    <col min="5" max="5" width="15.140625" style="1" customWidth="1"/>
    <col min="6" max="6" width="15.00390625" style="1" customWidth="1"/>
    <col min="7" max="7" width="14.8515625" style="1" bestFit="1" customWidth="1"/>
    <col min="8" max="8" width="15.00390625" style="1" customWidth="1"/>
    <col min="9" max="9" width="15.7109375" style="1" customWidth="1"/>
    <col min="10" max="10" width="10.140625" style="1" customWidth="1"/>
  </cols>
  <sheetData>
    <row r="1" spans="1:9" ht="15.75">
      <c r="A1" s="139" t="s">
        <v>61</v>
      </c>
      <c r="B1" s="139"/>
      <c r="C1" s="139"/>
      <c r="D1" s="139"/>
      <c r="E1" s="139"/>
      <c r="F1" s="139"/>
      <c r="G1" s="139"/>
      <c r="H1" s="139"/>
      <c r="I1" s="2"/>
    </row>
    <row r="2" spans="1:8" ht="15">
      <c r="A2" s="131"/>
      <c r="B2" s="140" t="s">
        <v>47</v>
      </c>
      <c r="C2" s="140"/>
      <c r="D2" s="140"/>
      <c r="E2" s="140"/>
      <c r="F2" s="140"/>
      <c r="G2" s="140"/>
      <c r="H2" s="131"/>
    </row>
    <row r="3" spans="1:10" ht="15.75" thickBot="1">
      <c r="A3" s="55"/>
      <c r="B3" s="55"/>
      <c r="C3" s="55"/>
      <c r="D3" s="55"/>
      <c r="E3" s="55"/>
      <c r="F3" s="55"/>
      <c r="G3" s="141" t="s">
        <v>46</v>
      </c>
      <c r="H3" s="141"/>
      <c r="I3" s="55"/>
      <c r="J3" s="55"/>
    </row>
    <row r="4" spans="1:10" ht="15" customHeight="1">
      <c r="A4" s="142" t="s">
        <v>0</v>
      </c>
      <c r="B4" s="145" t="s">
        <v>1</v>
      </c>
      <c r="C4" s="145" t="s">
        <v>2</v>
      </c>
      <c r="D4" s="145"/>
      <c r="E4" s="145" t="s">
        <v>3</v>
      </c>
      <c r="F4" s="145"/>
      <c r="G4" s="145" t="s">
        <v>4</v>
      </c>
      <c r="H4" s="148"/>
      <c r="I4" s="53"/>
      <c r="J4" s="53"/>
    </row>
    <row r="5" spans="1:10" ht="15">
      <c r="A5" s="143"/>
      <c r="B5" s="146"/>
      <c r="C5" s="146"/>
      <c r="D5" s="146"/>
      <c r="E5" s="146"/>
      <c r="F5" s="146"/>
      <c r="G5" s="146"/>
      <c r="H5" s="149"/>
      <c r="I5" s="53"/>
      <c r="J5" s="53"/>
    </row>
    <row r="6" spans="1:10" ht="15.75" thickBot="1">
      <c r="A6" s="144"/>
      <c r="B6" s="147"/>
      <c r="C6" s="56" t="s">
        <v>44</v>
      </c>
      <c r="D6" s="56" t="s">
        <v>45</v>
      </c>
      <c r="E6" s="56" t="s">
        <v>44</v>
      </c>
      <c r="F6" s="56" t="s">
        <v>45</v>
      </c>
      <c r="G6" s="56" t="s">
        <v>44</v>
      </c>
      <c r="H6" s="56" t="s">
        <v>45</v>
      </c>
      <c r="I6" s="53"/>
      <c r="J6" s="53"/>
    </row>
    <row r="7" spans="1:10" ht="15">
      <c r="A7" s="4" t="s">
        <v>5</v>
      </c>
      <c r="B7" s="5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7" t="s">
        <v>12</v>
      </c>
      <c r="I7" s="53"/>
      <c r="J7" s="53"/>
    </row>
    <row r="8" spans="1:10" ht="15">
      <c r="A8" s="8"/>
      <c r="B8" s="9" t="s">
        <v>13</v>
      </c>
      <c r="C8" s="10"/>
      <c r="D8" s="10"/>
      <c r="E8" s="10"/>
      <c r="F8" s="10"/>
      <c r="G8" s="10"/>
      <c r="H8" s="11"/>
      <c r="I8" s="53"/>
      <c r="J8" s="53"/>
    </row>
    <row r="9" spans="1:10" ht="15">
      <c r="A9" s="12">
        <v>1</v>
      </c>
      <c r="B9" s="13" t="s">
        <v>14</v>
      </c>
      <c r="C9" s="14"/>
      <c r="D9" s="14"/>
      <c r="E9" s="15"/>
      <c r="F9" s="15"/>
      <c r="G9" s="14"/>
      <c r="H9" s="16"/>
      <c r="I9" s="53"/>
      <c r="J9" s="53"/>
    </row>
    <row r="10" spans="1:10" ht="15.75">
      <c r="A10" s="17"/>
      <c r="B10" s="18" t="s">
        <v>15</v>
      </c>
      <c r="C10" s="19">
        <v>2070.5756765049996</v>
      </c>
      <c r="D10" s="19">
        <v>2701.760158332</v>
      </c>
      <c r="E10" s="19">
        <v>307031</v>
      </c>
      <c r="F10" s="19">
        <f>'[3]ISP'!F14+'[3]ISP (2)'!F14+'[3]ISP (3)'!F14+'[3]ISP (4)'!F14+'[3]ISP (5)'!F14+'[3]ISP (6)'!F14+'[3]ISP (7)'!F14+'[3]ISP (8)'!F14+'[3]ISP (9)'!F14+'[3]ISP (10)'!F14+'[3]ISP (11)'!F14+'[3]ISP (12)'!F14+'[3]ISP (13)'!F14+'[3]ISP (14)'!F14+'[3]ISP (15)'!F14+'[3]ISP (16)'!F14+'[3]ISP (17)'!F14+'[3]ISP (18)'!F14+'[3]ISP (19)'!F14+'[3]ISP (20)'!F14+'[3]ISP (21)'!F14+'[3]ISP (22)'!F14+'[3]ISP (23)'!F14+'[3]ISP (24)'!F14</f>
        <v>408483</v>
      </c>
      <c r="G10" s="19">
        <v>2978.8842145999997</v>
      </c>
      <c r="H10" s="54">
        <v>3690.9460368999994</v>
      </c>
      <c r="I10" s="53"/>
      <c r="J10" s="53"/>
    </row>
    <row r="11" spans="1:10" ht="15.75">
      <c r="A11" s="17"/>
      <c r="B11" s="18" t="s">
        <v>16</v>
      </c>
      <c r="C11" s="19">
        <v>27.906643916631605</v>
      </c>
      <c r="D11" s="19">
        <v>2801.740569196</v>
      </c>
      <c r="E11" s="19">
        <v>17946</v>
      </c>
      <c r="F11" s="19">
        <f>'[3]ISP'!F15+'[3]ISP (2)'!F15+'[3]ISP (3)'!F15+'[3]ISP (4)'!F15+'[3]ISP (5)'!F15+'[3]ISP (6)'!F15+'[3]ISP (7)'!F15+'[3]ISP (8)'!F15+'[3]ISP (9)'!F15+'[3]ISP (10)'!F15+'[3]ISP (11)'!F15+'[3]ISP (12)'!F15+'[3]ISP (13)'!F15+'[3]ISP (14)'!F15+'[3]ISP (15)'!F15+'[3]ISP (16)'!F15+'[3]ISP (17)'!F15+'[3]ISP (18)'!F15+'[3]ISP (19)'!F15+'[3]ISP (20)'!F15+'[3]ISP (21)'!F15+'[3]ISP (22)'!F15+'[3]ISP (23)'!F15+'[3]ISP (24)'!F15</f>
        <v>421443</v>
      </c>
      <c r="G11" s="19">
        <v>816.0297999000001</v>
      </c>
      <c r="H11" s="54">
        <v>9716.9690293</v>
      </c>
      <c r="I11" s="53"/>
      <c r="J11" s="53"/>
    </row>
    <row r="12" spans="1:10" ht="15">
      <c r="A12" s="12">
        <v>2</v>
      </c>
      <c r="B12" s="13" t="s">
        <v>17</v>
      </c>
      <c r="C12" s="20"/>
      <c r="D12" s="20"/>
      <c r="E12" s="22"/>
      <c r="F12" s="22"/>
      <c r="G12" s="20"/>
      <c r="H12" s="21"/>
      <c r="I12" s="53"/>
      <c r="J12" s="53"/>
    </row>
    <row r="13" spans="1:10" ht="15.75">
      <c r="A13" s="17"/>
      <c r="B13" s="18" t="s">
        <v>15</v>
      </c>
      <c r="C13" s="19">
        <v>1.6654</v>
      </c>
      <c r="D13" s="19"/>
      <c r="E13" s="19">
        <v>88</v>
      </c>
      <c r="F13" s="19">
        <f>'[3]ISP'!F17+'[3]ISP (2)'!F17+'[3]ISP (3)'!F17+'[3]ISP (4)'!F17+'[3]ISP (5)'!F17+'[3]ISP (6)'!F17+'[3]ISP (7)'!F17+'[3]ISP (8)'!F17+'[3]ISP (9)'!F17+'[3]ISP (10)'!F17+'[3]ISP (11)'!F17+'[3]ISP (12)'!F17+'[3]ISP (13)'!F17+'[3]ISP (14)'!F17+'[3]ISP (15)'!F17+'[3]ISP (16)'!F17+'[3]ISP (17)'!F17+'[3]ISP (18)'!F17+'[3]ISP (19)'!F17+'[3]ISP (20)'!F17+'[3]ISP (21)'!F17+'[3]ISP (22)'!F17+'[3]ISP (23)'!F17+'[3]ISP (24)'!F17</f>
        <v>0</v>
      </c>
      <c r="G13" s="19">
        <v>0</v>
      </c>
      <c r="H13" s="54"/>
      <c r="I13" s="53"/>
      <c r="J13" s="53"/>
    </row>
    <row r="14" spans="1:10" ht="15.75">
      <c r="A14" s="17"/>
      <c r="B14" s="18" t="s">
        <v>16</v>
      </c>
      <c r="C14" s="19">
        <v>515.0957459439</v>
      </c>
      <c r="D14" s="19">
        <v>591.0982190940227</v>
      </c>
      <c r="E14" s="19">
        <v>12676</v>
      </c>
      <c r="F14" s="19">
        <f>'[3]ISP'!F18+'[3]ISP (2)'!F18+'[3]ISP (3)'!F18+'[3]ISP (4)'!F18+'[3]ISP (5)'!F18+'[3]ISP (6)'!F18+'[3]ISP (7)'!F18+'[3]ISP (8)'!F18+'[3]ISP (9)'!F18+'[3]ISP (10)'!F18+'[3]ISP (11)'!F18+'[3]ISP (12)'!F18+'[3]ISP (13)'!F18+'[3]ISP (14)'!F18+'[3]ISP (15)'!F18+'[3]ISP (16)'!F18+'[3]ISP (17)'!F18+'[3]ISP (18)'!F18+'[3]ISP (19)'!F18+'[3]ISP (20)'!F18+'[3]ISP (21)'!F18+'[3]ISP (22)'!F18+'[3]ISP (23)'!F18+'[3]ISP (24)'!F18</f>
        <v>16506</v>
      </c>
      <c r="G14" s="19">
        <v>1.1086806999999999</v>
      </c>
      <c r="H14" s="54">
        <v>59.055882692000004</v>
      </c>
      <c r="I14" s="53"/>
      <c r="J14" s="53"/>
    </row>
    <row r="15" spans="1:10" ht="15">
      <c r="A15" s="12">
        <v>3</v>
      </c>
      <c r="B15" s="13" t="s">
        <v>18</v>
      </c>
      <c r="C15" s="20"/>
      <c r="D15" s="20"/>
      <c r="E15" s="22"/>
      <c r="F15" s="22"/>
      <c r="G15" s="20"/>
      <c r="H15" s="21"/>
      <c r="I15" s="53"/>
      <c r="J15" s="53"/>
    </row>
    <row r="16" spans="1:10" ht="15.75">
      <c r="A16" s="17"/>
      <c r="B16" s="18" t="s">
        <v>15</v>
      </c>
      <c r="C16" s="19">
        <v>26.857165200000004</v>
      </c>
      <c r="D16" s="19">
        <v>-0.07692782699999944</v>
      </c>
      <c r="E16" s="19">
        <v>1608</v>
      </c>
      <c r="F16" s="19">
        <f>'[3]ISP'!F20+'[3]ISP (2)'!F20+'[3]ISP (3)'!F20+'[3]ISP (4)'!F20+'[3]ISP (5)'!F20+'[3]ISP (6)'!F20+'[3]ISP (7)'!F20+'[3]ISP (8)'!F20+'[3]ISP (9)'!F20+'[3]ISP (10)'!F20+'[3]ISP (11)'!F20+'[3]ISP (12)'!F20+'[3]ISP (13)'!F20+'[3]ISP (14)'!F20+'[3]ISP (15)'!F20+'[3]ISP (16)'!F20+'[3]ISP (17)'!F20+'[3]ISP (18)'!F20+'[3]ISP (19)'!F20+'[3]ISP (20)'!F20+'[3]ISP (21)'!F20+'[3]ISP (22)'!F20+'[3]ISP (23)'!F20+'[3]ISP (24)'!F20</f>
        <v>-5</v>
      </c>
      <c r="G16" s="19">
        <v>0.6974925000000002</v>
      </c>
      <c r="H16" s="54"/>
      <c r="I16" s="53"/>
      <c r="J16" s="53"/>
    </row>
    <row r="17" spans="1:10" ht="15.75">
      <c r="A17" s="17"/>
      <c r="B17" s="18" t="s">
        <v>16</v>
      </c>
      <c r="C17" s="19">
        <v>26.146755749</v>
      </c>
      <c r="D17" s="19">
        <v>86.73774067800001</v>
      </c>
      <c r="E17" s="19">
        <v>841</v>
      </c>
      <c r="F17" s="19">
        <f>'[3]ISP'!F21+'[3]ISP (2)'!F21+'[3]ISP (3)'!F21+'[3]ISP (4)'!F21+'[3]ISP (5)'!F21+'[3]ISP (6)'!F21+'[3]ISP (7)'!F21+'[3]ISP (8)'!F21+'[3]ISP (9)'!F21+'[3]ISP (10)'!F21+'[3]ISP (11)'!F21+'[3]ISP (12)'!F21+'[3]ISP (13)'!F21+'[3]ISP (14)'!F21+'[3]ISP (15)'!F21+'[3]ISP (16)'!F21+'[3]ISP (17)'!F21+'[3]ISP (18)'!F21+'[3]ISP (19)'!F21+'[3]ISP (20)'!F21+'[3]ISP (21)'!F21+'[3]ISP (22)'!F21+'[3]ISP (23)'!F21+'[3]ISP (24)'!F21</f>
        <v>84</v>
      </c>
      <c r="G17" s="19">
        <v>0.6804000000000001</v>
      </c>
      <c r="H17" s="54">
        <v>0.1872644</v>
      </c>
      <c r="I17" s="53"/>
      <c r="J17" s="53"/>
    </row>
    <row r="18" spans="1:10" ht="15">
      <c r="A18" s="12">
        <v>4</v>
      </c>
      <c r="B18" s="13" t="s">
        <v>19</v>
      </c>
      <c r="C18" s="20"/>
      <c r="D18" s="20"/>
      <c r="E18" s="22"/>
      <c r="F18" s="22"/>
      <c r="G18" s="20"/>
      <c r="H18" s="21"/>
      <c r="I18" s="53"/>
      <c r="J18" s="53"/>
    </row>
    <row r="19" spans="1:10" ht="15.75">
      <c r="A19" s="17"/>
      <c r="B19" s="18" t="s">
        <v>15</v>
      </c>
      <c r="C19" s="19">
        <v>0</v>
      </c>
      <c r="D19" s="19"/>
      <c r="E19" s="19">
        <v>0</v>
      </c>
      <c r="F19" s="19">
        <f>'[3]ISP'!F23+'[3]ISP (2)'!F23+'[3]ISP (3)'!F23+'[3]ISP (4)'!F23+'[3]ISP (5)'!F23+'[3]ISP (6)'!F23+'[3]ISP (7)'!F23+'[3]ISP (8)'!F23+'[3]ISP (9)'!F23+'[3]ISP (10)'!F23+'[3]ISP (11)'!F23+'[3]ISP (12)'!F23+'[3]ISP (13)'!F23+'[3]ISP (14)'!F23+'[3]ISP (15)'!F23+'[3]ISP (16)'!F23+'[3]ISP (17)'!F23+'[3]ISP (18)'!F23+'[3]ISP (19)'!F23+'[3]ISP (20)'!F23+'[3]ISP (21)'!F23+'[3]ISP (22)'!F23+'[3]ISP (23)'!F23+'[3]ISP (24)'!F23</f>
        <v>0</v>
      </c>
      <c r="G19" s="19">
        <v>0</v>
      </c>
      <c r="H19" s="54"/>
      <c r="I19" s="53"/>
      <c r="J19" s="53"/>
    </row>
    <row r="20" spans="1:10" ht="16.5" thickBot="1">
      <c r="A20" s="23"/>
      <c r="B20" s="24" t="s">
        <v>16</v>
      </c>
      <c r="C20" s="19">
        <v>0.1483471555548504</v>
      </c>
      <c r="D20" s="19">
        <v>0.0441243</v>
      </c>
      <c r="E20" s="19">
        <v>112</v>
      </c>
      <c r="F20" s="19">
        <f>'[3]ISP'!F24+'[3]ISP (2)'!F24+'[3]ISP (3)'!F24+'[3]ISP (4)'!F24+'[3]ISP (5)'!F24+'[3]ISP (6)'!F24+'[3]ISP (7)'!F24+'[3]ISP (8)'!F24+'[3]ISP (9)'!F24+'[3]ISP (10)'!F24+'[3]ISP (11)'!F24+'[3]ISP (12)'!F24+'[3]ISP (13)'!F24+'[3]ISP (14)'!F24+'[3]ISP (15)'!F24+'[3]ISP (16)'!F24+'[3]ISP (17)'!F24+'[3]ISP (18)'!F24+'[3]ISP (19)'!F24+'[3]ISP (20)'!F24+'[3]ISP (21)'!F24+'[3]ISP (22)'!F24+'[3]ISP (23)'!F24+'[3]ISP (24)'!F24</f>
        <v>15</v>
      </c>
      <c r="G20" s="19">
        <v>4.6961026</v>
      </c>
      <c r="H20" s="54">
        <v>0.82</v>
      </c>
      <c r="I20" s="53"/>
      <c r="J20" s="53"/>
    </row>
    <row r="21" spans="1:10" ht="18" thickBot="1">
      <c r="A21" s="25" t="s">
        <v>20</v>
      </c>
      <c r="B21" s="26" t="s">
        <v>21</v>
      </c>
      <c r="C21" s="27">
        <v>2668.395734470086</v>
      </c>
      <c r="D21" s="27">
        <v>6181.303883773025</v>
      </c>
      <c r="E21" s="28">
        <v>340302</v>
      </c>
      <c r="F21" s="28">
        <f>SUM(F10:F20)</f>
        <v>846526</v>
      </c>
      <c r="G21" s="27">
        <v>3802.0966903</v>
      </c>
      <c r="H21" s="29">
        <v>13467.978213291999</v>
      </c>
      <c r="I21" s="53"/>
      <c r="J21" s="53"/>
    </row>
    <row r="22" spans="1:10" ht="15">
      <c r="A22" s="30"/>
      <c r="B22" s="31" t="s">
        <v>22</v>
      </c>
      <c r="C22" s="32"/>
      <c r="D22" s="32"/>
      <c r="E22" s="33"/>
      <c r="F22" s="33"/>
      <c r="G22" s="32"/>
      <c r="H22" s="34"/>
      <c r="I22" s="53"/>
      <c r="J22" s="53"/>
    </row>
    <row r="23" spans="1:10" ht="15">
      <c r="A23" s="12">
        <v>1</v>
      </c>
      <c r="B23" s="13" t="s">
        <v>14</v>
      </c>
      <c r="C23" s="20"/>
      <c r="D23" s="20"/>
      <c r="E23" s="22"/>
      <c r="F23" s="22"/>
      <c r="G23" s="20"/>
      <c r="H23" s="21"/>
      <c r="I23" s="53"/>
      <c r="J23" s="53"/>
    </row>
    <row r="24" spans="1:10" ht="15.75">
      <c r="A24" s="17"/>
      <c r="B24" s="18" t="s">
        <v>15</v>
      </c>
      <c r="C24" s="19">
        <v>0</v>
      </c>
      <c r="D24" s="19"/>
      <c r="E24" s="19">
        <v>0</v>
      </c>
      <c r="F24" s="19">
        <f>'[3]ISP'!F28+'[3]ISP (2)'!F28+'[3]ISP (3)'!F28+'[3]ISP (4)'!F28+'[3]ISP (5)'!F28+'[3]ISP (6)'!F28+'[3]ISP (7)'!F28+'[3]ISP (8)'!F28+'[3]ISP (9)'!F28+'[3]ISP (10)'!F28+'[3]ISP (11)'!F28+'[3]ISP (12)'!F28+'[3]ISP (13)'!F28+'[3]ISP (14)'!F28+'[3]ISP (15)'!F28+'[3]ISP (16)'!F28+'[3]ISP (17)'!F28+'[3]ISP (18)'!F28+'[3]ISP (19)'!F28+'[3]ISP (20)'!F28+'[3]ISP (21)'!F28+'[3]ISP (22)'!F28+'[3]ISP (23)'!F28+'[3]ISP (24)'!F28</f>
        <v>0</v>
      </c>
      <c r="G24" s="19">
        <v>0</v>
      </c>
      <c r="H24" s="54"/>
      <c r="I24" s="53"/>
      <c r="J24" s="53"/>
    </row>
    <row r="25" spans="1:10" ht="15.75">
      <c r="A25" s="17"/>
      <c r="B25" s="18" t="s">
        <v>16</v>
      </c>
      <c r="C25" s="19">
        <v>4910.819276957</v>
      </c>
      <c r="D25" s="19">
        <v>756.5088423201394</v>
      </c>
      <c r="E25" s="19">
        <v>735349</v>
      </c>
      <c r="F25" s="19">
        <f>'[3]ISP'!F29+'[3]ISP (2)'!F29+'[3]ISP (3)'!F29+'[3]ISP (4)'!F29+'[3]ISP (5)'!F29+'[3]ISP (6)'!F29+'[3]ISP (7)'!F29+'[3]ISP (8)'!F29+'[3]ISP (9)'!F29+'[3]ISP (10)'!F29+'[3]ISP (11)'!F29+'[3]ISP (12)'!F29+'[3]ISP (13)'!F29+'[3]ISP (14)'!F29+'[3]ISP (15)'!F29+'[3]ISP (16)'!F29+'[3]ISP (17)'!F29+'[3]ISP (18)'!F29+'[3]ISP (19)'!F29+'[3]ISP (20)'!F29+'[3]ISP (21)'!F29+'[3]ISP (22)'!F29+'[3]ISP (23)'!F29+'[3]ISP (24)'!F29</f>
        <v>82835</v>
      </c>
      <c r="G25" s="19">
        <v>7646.2065447489995</v>
      </c>
      <c r="H25" s="54">
        <v>1631.062179897</v>
      </c>
      <c r="I25" s="53"/>
      <c r="J25" s="53"/>
    </row>
    <row r="26" spans="1:10" ht="15">
      <c r="A26" s="12">
        <v>2</v>
      </c>
      <c r="B26" s="13" t="s">
        <v>17</v>
      </c>
      <c r="C26" s="20"/>
      <c r="D26" s="20"/>
      <c r="E26" s="22"/>
      <c r="F26" s="22"/>
      <c r="G26" s="20"/>
      <c r="H26" s="21"/>
      <c r="I26" s="53"/>
      <c r="J26" s="53"/>
    </row>
    <row r="27" spans="1:10" ht="15.75">
      <c r="A27" s="17"/>
      <c r="B27" s="18" t="s">
        <v>15</v>
      </c>
      <c r="C27" s="19">
        <v>0</v>
      </c>
      <c r="D27" s="19"/>
      <c r="E27" s="19">
        <v>0</v>
      </c>
      <c r="F27" s="19">
        <f>'[3]ISP'!F31+'[3]ISP (2)'!F31+'[3]ISP (3)'!F31+'[3]ISP (4)'!F31+'[3]ISP (5)'!F31+'[3]ISP (6)'!F31+'[3]ISP (7)'!F31+'[3]ISP (8)'!F31+'[3]ISP (9)'!F31+'[3]ISP (10)'!F31+'[3]ISP (11)'!F31+'[3]ISP (12)'!F31+'[3]ISP (13)'!F31+'[3]ISP (14)'!F31+'[3]ISP (15)'!F31+'[3]ISP (16)'!F31+'[3]ISP (17)'!F31+'[3]ISP (18)'!F31+'[3]ISP (19)'!F31+'[3]ISP (20)'!F31+'[3]ISP (21)'!F31+'[3]ISP (22)'!F31+'[3]ISP (23)'!F31+'[3]ISP (24)'!F31</f>
        <v>0</v>
      </c>
      <c r="G27" s="19">
        <v>0</v>
      </c>
      <c r="H27" s="54"/>
      <c r="I27" s="53"/>
      <c r="J27" s="53"/>
    </row>
    <row r="28" spans="1:10" ht="15.75">
      <c r="A28" s="17"/>
      <c r="B28" s="18" t="s">
        <v>16</v>
      </c>
      <c r="C28" s="19">
        <v>0</v>
      </c>
      <c r="D28" s="19"/>
      <c r="E28" s="19">
        <v>0</v>
      </c>
      <c r="F28" s="19">
        <f>'[3]ISP'!F32+'[3]ISP (2)'!F32+'[3]ISP (3)'!F32+'[3]ISP (4)'!F32+'[3]ISP (5)'!F32+'[3]ISP (6)'!F32+'[3]ISP (7)'!F32+'[3]ISP (8)'!F32+'[3]ISP (9)'!F32+'[3]ISP (10)'!F32+'[3]ISP (11)'!F32+'[3]ISP (12)'!F32+'[3]ISP (13)'!F32+'[3]ISP (14)'!F32+'[3]ISP (15)'!F32+'[3]ISP (16)'!F32+'[3]ISP (17)'!F32+'[3]ISP (18)'!F32+'[3]ISP (19)'!F32+'[3]ISP (20)'!F32+'[3]ISP (21)'!F32+'[3]ISP (22)'!F32+'[3]ISP (23)'!F32+'[3]ISP (24)'!F32</f>
        <v>0</v>
      </c>
      <c r="G28" s="19">
        <v>0</v>
      </c>
      <c r="H28" s="54"/>
      <c r="I28" s="53"/>
      <c r="J28" s="53"/>
    </row>
    <row r="29" spans="1:10" ht="15">
      <c r="A29" s="12">
        <v>3</v>
      </c>
      <c r="B29" s="13" t="s">
        <v>18</v>
      </c>
      <c r="C29" s="20"/>
      <c r="D29" s="20"/>
      <c r="E29" s="22"/>
      <c r="F29" s="22"/>
      <c r="G29" s="20"/>
      <c r="H29" s="21"/>
      <c r="I29" s="53"/>
      <c r="J29" s="53"/>
    </row>
    <row r="30" spans="1:10" ht="15.75">
      <c r="A30" s="17"/>
      <c r="B30" s="18" t="s">
        <v>15</v>
      </c>
      <c r="C30" s="19">
        <v>0</v>
      </c>
      <c r="D30" s="19"/>
      <c r="E30" s="19">
        <v>0</v>
      </c>
      <c r="F30" s="19">
        <f>'[3]ISP'!F34+'[3]ISP (2)'!F34+'[3]ISP (3)'!F34+'[3]ISP (4)'!F34+'[3]ISP (5)'!F34+'[3]ISP (6)'!F34+'[3]ISP (7)'!F34+'[3]ISP (8)'!F34+'[3]ISP (9)'!F34+'[3]ISP (10)'!F34+'[3]ISP (11)'!F34+'[3]ISP (12)'!F34+'[3]ISP (13)'!F34+'[3]ISP (14)'!F34+'[3]ISP (15)'!F34+'[3]ISP (16)'!F34+'[3]ISP (17)'!F34+'[3]ISP (18)'!F34+'[3]ISP (19)'!F34+'[3]ISP (20)'!F34+'[3]ISP (21)'!F34+'[3]ISP (22)'!F34+'[3]ISP (23)'!F34+'[3]ISP (24)'!F34</f>
        <v>0</v>
      </c>
      <c r="G30" s="19">
        <v>0</v>
      </c>
      <c r="H30" s="54"/>
      <c r="I30" s="53"/>
      <c r="J30" s="53"/>
    </row>
    <row r="31" spans="1:10" ht="15.75">
      <c r="A31" s="17"/>
      <c r="B31" s="18" t="s">
        <v>16</v>
      </c>
      <c r="C31" s="19">
        <v>113.05834946300001</v>
      </c>
      <c r="D31" s="19">
        <v>15.337862012000002</v>
      </c>
      <c r="E31" s="19">
        <v>11027</v>
      </c>
      <c r="F31" s="19">
        <f>'[3]ISP'!F35+'[3]ISP (2)'!F35+'[3]ISP (3)'!F35+'[3]ISP (4)'!F35+'[3]ISP (5)'!F35+'[3]ISP (6)'!F35+'[3]ISP (7)'!F35+'[3]ISP (8)'!F35+'[3]ISP (9)'!F35+'[3]ISP (10)'!F35+'[3]ISP (11)'!F35+'[3]ISP (12)'!F35+'[3]ISP (13)'!F35+'[3]ISP (14)'!F35+'[3]ISP (15)'!F35+'[3]ISP (16)'!F35+'[3]ISP (17)'!F35+'[3]ISP (18)'!F35+'[3]ISP (19)'!F35+'[3]ISP (20)'!F35+'[3]ISP (21)'!F35+'[3]ISP (22)'!F35+'[3]ISP (23)'!F35+'[3]ISP (24)'!F35</f>
        <v>7</v>
      </c>
      <c r="G31" s="19">
        <v>0.3332</v>
      </c>
      <c r="H31" s="54"/>
      <c r="I31" s="53"/>
      <c r="J31" s="53"/>
    </row>
    <row r="32" spans="1:10" ht="15">
      <c r="A32" s="12">
        <v>4</v>
      </c>
      <c r="B32" s="13" t="s">
        <v>19</v>
      </c>
      <c r="C32" s="20"/>
      <c r="D32" s="20"/>
      <c r="E32" s="22"/>
      <c r="F32" s="22"/>
      <c r="G32" s="20"/>
      <c r="H32" s="21"/>
      <c r="I32" s="53"/>
      <c r="J32" s="53"/>
    </row>
    <row r="33" spans="1:10" ht="15.75">
      <c r="A33" s="17"/>
      <c r="B33" s="18" t="s">
        <v>15</v>
      </c>
      <c r="C33" s="19">
        <v>0</v>
      </c>
      <c r="D33" s="19"/>
      <c r="E33" s="19">
        <v>0</v>
      </c>
      <c r="F33" s="19">
        <f>'[3]ISP'!F37+'[3]ISP (2)'!F37+'[3]ISP (3)'!F37+'[3]ISP (4)'!F37+'[3]ISP (5)'!F37+'[3]ISP (6)'!F37+'[3]ISP (7)'!F37+'[3]ISP (8)'!F37+'[3]ISP (9)'!F37+'[3]ISP (10)'!F37+'[3]ISP (11)'!F37+'[3]ISP (12)'!F37+'[3]ISP (13)'!F37+'[3]ISP (14)'!F37+'[3]ISP (15)'!F37+'[3]ISP (16)'!F37+'[3]ISP (17)'!F37+'[3]ISP (18)'!F37+'[3]ISP (19)'!F37+'[3]ISP (20)'!F37+'[3]ISP (21)'!F37+'[3]ISP (22)'!F37+'[3]ISP (23)'!F37+'[3]ISP (24)'!F37</f>
        <v>0</v>
      </c>
      <c r="G33" s="19">
        <v>0</v>
      </c>
      <c r="H33" s="54"/>
      <c r="I33" s="53"/>
      <c r="J33" s="53"/>
    </row>
    <row r="34" spans="1:10" ht="16.5" thickBot="1">
      <c r="A34" s="23"/>
      <c r="B34" s="24" t="s">
        <v>16</v>
      </c>
      <c r="C34" s="19">
        <v>1.15147</v>
      </c>
      <c r="D34" s="19">
        <v>0.14876940999925</v>
      </c>
      <c r="E34" s="19">
        <v>282</v>
      </c>
      <c r="F34" s="19">
        <f>'[3]ISP'!F38+'[3]ISP (2)'!F38+'[3]ISP (3)'!F38+'[3]ISP (4)'!F38+'[3]ISP (5)'!F38+'[3]ISP (6)'!F38+'[3]ISP (7)'!F38+'[3]ISP (8)'!F38+'[3]ISP (9)'!F38+'[3]ISP (10)'!F38+'[3]ISP (11)'!F38+'[3]ISP (12)'!F38+'[3]ISP (13)'!F38+'[3]ISP (14)'!F38+'[3]ISP (15)'!F38+'[3]ISP (16)'!F38+'[3]ISP (17)'!F38+'[3]ISP (18)'!F38+'[3]ISP (19)'!F38+'[3]ISP (20)'!F38+'[3]ISP (21)'!F38+'[3]ISP (22)'!F38+'[3]ISP (23)'!F38+'[3]ISP (24)'!F38</f>
        <v>22</v>
      </c>
      <c r="G34" s="19">
        <v>4.815</v>
      </c>
      <c r="H34" s="54">
        <v>0.465</v>
      </c>
      <c r="I34" s="53"/>
      <c r="J34" s="53"/>
    </row>
    <row r="35" spans="1:10" ht="18" thickBot="1">
      <c r="A35" s="25" t="s">
        <v>23</v>
      </c>
      <c r="B35" s="26" t="s">
        <v>21</v>
      </c>
      <c r="C35" s="27">
        <v>5025.029096419999</v>
      </c>
      <c r="D35" s="27">
        <v>771.9954737421385</v>
      </c>
      <c r="E35" s="28">
        <v>746658</v>
      </c>
      <c r="F35" s="28">
        <f>SUM(F24:F34)</f>
        <v>82864</v>
      </c>
      <c r="G35" s="27">
        <v>7651.354744748999</v>
      </c>
      <c r="H35" s="29">
        <v>1631.547179897</v>
      </c>
      <c r="I35" s="53"/>
      <c r="J35" s="53"/>
    </row>
    <row r="36" spans="1:10" ht="18" thickBot="1">
      <c r="A36" s="25" t="s">
        <v>24</v>
      </c>
      <c r="B36" s="26" t="s">
        <v>25</v>
      </c>
      <c r="C36" s="27">
        <v>7693.424830890086</v>
      </c>
      <c r="D36" s="27">
        <v>6953.299357515162</v>
      </c>
      <c r="E36" s="28">
        <v>1086960</v>
      </c>
      <c r="F36" s="28">
        <f>F21+F35</f>
        <v>929390</v>
      </c>
      <c r="G36" s="27">
        <v>11453.451435048999</v>
      </c>
      <c r="H36" s="29">
        <v>15099.525393188998</v>
      </c>
      <c r="I36" s="53"/>
      <c r="J36" s="53"/>
    </row>
    <row r="37" spans="1:10" ht="15">
      <c r="A37" s="30"/>
      <c r="B37" s="35" t="s">
        <v>26</v>
      </c>
      <c r="C37" s="32"/>
      <c r="D37" s="32"/>
      <c r="E37" s="33"/>
      <c r="F37" s="33"/>
      <c r="G37" s="32"/>
      <c r="H37" s="34"/>
      <c r="I37" s="53"/>
      <c r="J37" s="53"/>
    </row>
    <row r="38" spans="1:10" ht="15">
      <c r="A38" s="17"/>
      <c r="B38" s="36" t="s">
        <v>27</v>
      </c>
      <c r="C38" s="20"/>
      <c r="D38" s="20"/>
      <c r="E38" s="22"/>
      <c r="F38" s="22"/>
      <c r="G38" s="20"/>
      <c r="H38" s="21"/>
      <c r="I38" s="53"/>
      <c r="J38" s="53"/>
    </row>
    <row r="39" spans="1:10" ht="15.75">
      <c r="A39" s="12">
        <v>1</v>
      </c>
      <c r="B39" s="37" t="s">
        <v>28</v>
      </c>
      <c r="C39" s="19">
        <v>0.0255932</v>
      </c>
      <c r="D39" s="19">
        <v>0.0027913</v>
      </c>
      <c r="E39" s="138">
        <v>0.08</v>
      </c>
      <c r="F39" s="19">
        <f>'[3]ISP'!F43+'[3]ISP (2)'!F43+'[3]ISP (3)'!F43+'[3]ISP (4)'!F43+'[3]ISP (5)'!F43+'[3]ISP (6)'!F43+'[3]ISP (7)'!F43+'[3]ISP (8)'!F43+'[3]ISP (9)'!F43+'[3]ISP (10)'!F43+'[3]ISP (11)'!F43+'[3]ISP (12)'!F43+'[3]ISP (13)'!F43+'[3]ISP (14)'!F43+'[3]ISP (15)'!F43+'[3]ISP (16)'!F43+'[3]ISP (17)'!F43+'[3]ISP (18)'!F43+'[3]ISP (19)'!F43+'[3]ISP (20)'!F43+'[3]ISP (21)'!F43+'[3]ISP (22)'!F43+'[3]ISP (23)'!F43+'[3]ISP (24)'!F43</f>
        <v>8</v>
      </c>
      <c r="G39" s="19">
        <v>0.21</v>
      </c>
      <c r="H39" s="54">
        <v>0.10640000000000001</v>
      </c>
      <c r="I39" s="53"/>
      <c r="J39" s="53"/>
    </row>
    <row r="40" spans="1:10" ht="15.75">
      <c r="A40" s="12">
        <v>2</v>
      </c>
      <c r="B40" s="37" t="s">
        <v>29</v>
      </c>
      <c r="C40" s="19">
        <v>0.14896155436839373</v>
      </c>
      <c r="D40" s="19">
        <v>0.07373441001359998</v>
      </c>
      <c r="E40" s="138">
        <v>4.21</v>
      </c>
      <c r="F40" s="19">
        <f>'[3]ISP'!F44+'[3]ISP (2)'!F44+'[3]ISP (3)'!F44+'[3]ISP (4)'!F44+'[3]ISP (5)'!F44+'[3]ISP (6)'!F44+'[3]ISP (7)'!F44+'[3]ISP (8)'!F44+'[3]ISP (9)'!F44+'[3]ISP (10)'!F44+'[3]ISP (11)'!F44+'[3]ISP (12)'!F44+'[3]ISP (13)'!F44+'[3]ISP (14)'!F44+'[3]ISP (15)'!F44+'[3]ISP (16)'!F44+'[3]ISP (17)'!F44+'[3]ISP (18)'!F44+'[3]ISP (19)'!F44+'[3]ISP (20)'!F44+'[3]ISP (21)'!F44+'[3]ISP (22)'!F44+'[3]ISP (23)'!F44+'[3]ISP (24)'!F44</f>
        <v>229</v>
      </c>
      <c r="G40" s="19">
        <v>29.307199999999998</v>
      </c>
      <c r="H40" s="54">
        <v>17.573500000000003</v>
      </c>
      <c r="I40" s="53"/>
      <c r="J40" s="53"/>
    </row>
    <row r="41" spans="1:10" ht="15.75">
      <c r="A41" s="12">
        <v>3</v>
      </c>
      <c r="B41" s="18" t="s">
        <v>30</v>
      </c>
      <c r="C41" s="136">
        <v>0.0021</v>
      </c>
      <c r="D41" s="137">
        <f>0.000068036</f>
        <v>6.8036E-05</v>
      </c>
      <c r="E41" s="138">
        <v>0.06</v>
      </c>
      <c r="F41" s="19">
        <f>'[3]ISP'!F45+'[3]ISP (2)'!F45+'[3]ISP (3)'!F45+'[3]ISP (4)'!F45+'[3]ISP (5)'!F45+'[3]ISP (6)'!F45+'[3]ISP (7)'!F45+'[3]ISP (8)'!F45+'[3]ISP (9)'!F45+'[3]ISP (10)'!F45+'[3]ISP (11)'!F45+'[3]ISP (12)'!F45+'[3]ISP (13)'!F45+'[3]ISP (14)'!F45+'[3]ISP (15)'!F45+'[3]ISP (16)'!F45+'[3]ISP (17)'!F45+'[3]ISP (18)'!F45+'[3]ISP (19)'!F45+'[3]ISP (20)'!F45+'[3]ISP (21)'!F45+'[3]ISP (22)'!F45+'[3]ISP (23)'!F45+'[3]ISP (24)'!F45</f>
        <v>1</v>
      </c>
      <c r="G41" s="19">
        <v>0.0633</v>
      </c>
      <c r="H41" s="54">
        <v>0.016</v>
      </c>
      <c r="I41" s="53"/>
      <c r="J41" s="53"/>
    </row>
    <row r="42" spans="1:10" ht="16.5" thickBot="1">
      <c r="A42" s="38">
        <v>4</v>
      </c>
      <c r="B42" s="24" t="s">
        <v>31</v>
      </c>
      <c r="C42" s="19">
        <v>2.943642289</v>
      </c>
      <c r="D42" s="19">
        <v>2.499851515</v>
      </c>
      <c r="E42" s="138">
        <v>0</v>
      </c>
      <c r="F42" s="19">
        <f>'[3]ISP'!F46+'[3]ISP (2)'!F46+'[3]ISP (3)'!F46+'[3]ISP (4)'!F46+'[3]ISP (5)'!F46+'[3]ISP (6)'!F46+'[3]ISP (7)'!F46+'[3]ISP (8)'!F46+'[3]ISP (9)'!F46+'[3]ISP (10)'!F46+'[3]ISP (11)'!F46+'[3]ISP (12)'!F46+'[3]ISP (13)'!F46+'[3]ISP (14)'!F46+'[3]ISP (15)'!F46+'[3]ISP (16)'!F46+'[3]ISP (17)'!F46+'[3]ISP (18)'!F46+'[3]ISP (19)'!F46+'[3]ISP (20)'!F46+'[3]ISP (21)'!F46+'[3]ISP (22)'!F46+'[3]ISP (23)'!F46+'[3]ISP (24)'!F46</f>
        <v>0</v>
      </c>
      <c r="G42" s="19">
        <v>5.9006454040000005</v>
      </c>
      <c r="H42" s="54">
        <v>4.537504393</v>
      </c>
      <c r="I42" s="53"/>
      <c r="J42" s="53"/>
    </row>
    <row r="43" spans="1:10" ht="18" thickBot="1">
      <c r="A43" s="25" t="s">
        <v>32</v>
      </c>
      <c r="B43" s="26" t="s">
        <v>21</v>
      </c>
      <c r="C43" s="27">
        <v>3.12029704336839</v>
      </c>
      <c r="D43" s="27">
        <v>2.5764452610135997</v>
      </c>
      <c r="E43" s="28">
        <v>4.35</v>
      </c>
      <c r="F43" s="28">
        <f>SUM(F39:F42)</f>
        <v>238</v>
      </c>
      <c r="G43" s="27">
        <v>35.481145404</v>
      </c>
      <c r="H43" s="29">
        <v>22.233404393</v>
      </c>
      <c r="I43" s="53"/>
      <c r="J43" s="53"/>
    </row>
    <row r="44" spans="1:10" ht="15">
      <c r="A44" s="39"/>
      <c r="B44" s="40" t="s">
        <v>33</v>
      </c>
      <c r="C44" s="32"/>
      <c r="D44" s="32"/>
      <c r="E44" s="33"/>
      <c r="F44" s="33"/>
      <c r="G44" s="32"/>
      <c r="H44" s="34"/>
      <c r="I44" s="53"/>
      <c r="J44" s="53"/>
    </row>
    <row r="45" spans="1:10" ht="15.75">
      <c r="A45" s="12">
        <v>1</v>
      </c>
      <c r="B45" s="37" t="s">
        <v>28</v>
      </c>
      <c r="C45" s="19">
        <v>0.007115795</v>
      </c>
      <c r="D45" s="19">
        <v>0.0042161917272</v>
      </c>
      <c r="E45" s="138">
        <v>0.89</v>
      </c>
      <c r="F45" s="19">
        <f>'[3]ISP'!F49+'[3]ISP (2)'!F49+'[3]ISP (3)'!F49+'[3]ISP (4)'!F49+'[3]ISP (5)'!F49+'[3]ISP (6)'!F49+'[3]ISP (7)'!F49+'[3]ISP (8)'!F49+'[3]ISP (9)'!F49+'[3]ISP (10)'!F49+'[3]ISP (11)'!F49+'[3]ISP (12)'!F49+'[3]ISP (13)'!F49+'[3]ISP (14)'!F49+'[3]ISP (15)'!F49+'[3]ISP (16)'!F49+'[3]ISP (17)'!F49+'[3]ISP (18)'!F49+'[3]ISP (19)'!F49+'[3]ISP (20)'!F49+'[3]ISP (21)'!F49+'[3]ISP (22)'!F49+'[3]ISP (23)'!F49+'[3]ISP (24)'!F49</f>
        <v>10</v>
      </c>
      <c r="G45" s="19">
        <v>1.2462</v>
      </c>
      <c r="H45" s="54">
        <v>0.33835</v>
      </c>
      <c r="I45" s="53"/>
      <c r="J45" s="53"/>
    </row>
    <row r="46" spans="1:10" ht="15.75">
      <c r="A46" s="38">
        <v>2</v>
      </c>
      <c r="B46" s="41" t="s">
        <v>29</v>
      </c>
      <c r="C46" s="19">
        <v>0.098777083</v>
      </c>
      <c r="D46" s="19">
        <v>0.10147097977850014</v>
      </c>
      <c r="E46" s="138">
        <v>218.35</v>
      </c>
      <c r="F46" s="19">
        <f>'[3]ISP'!F50+'[3]ISP (2)'!F50+'[3]ISP (3)'!F50+'[3]ISP (4)'!F50+'[3]ISP (5)'!F50+'[3]ISP (6)'!F50+'[3]ISP (7)'!F50+'[3]ISP (8)'!F50+'[3]ISP (9)'!F50+'[3]ISP (10)'!F50+'[3]ISP (11)'!F50+'[3]ISP (12)'!F50+'[3]ISP (13)'!F50+'[3]ISP (14)'!F50+'[3]ISP (15)'!F50+'[3]ISP (16)'!F50+'[3]ISP (17)'!F50+'[3]ISP (18)'!F50+'[3]ISP (19)'!F50+'[3]ISP (20)'!F50+'[3]ISP (21)'!F50+'[3]ISP (22)'!F50+'[3]ISP (23)'!F50+'[3]ISP (24)'!F50</f>
        <v>6804</v>
      </c>
      <c r="G46" s="19">
        <v>299.43082769999995</v>
      </c>
      <c r="H46" s="54">
        <v>130.703953</v>
      </c>
      <c r="I46" s="53"/>
      <c r="J46" s="53"/>
    </row>
    <row r="47" spans="1:10" ht="15.75">
      <c r="A47" s="12">
        <v>3</v>
      </c>
      <c r="B47" s="18" t="s">
        <v>30</v>
      </c>
      <c r="C47" s="19">
        <v>9.66E-05</v>
      </c>
      <c r="D47" s="19">
        <v>0.0007123</v>
      </c>
      <c r="E47" s="138">
        <v>0</v>
      </c>
      <c r="F47" s="19">
        <f>'[3]ISP'!F51+'[3]ISP (2)'!F51+'[3]ISP (3)'!F51+'[3]ISP (4)'!F51+'[3]ISP (5)'!F51+'[3]ISP (6)'!F51+'[3]ISP (7)'!F51+'[3]ISP (8)'!F51+'[3]ISP (9)'!F51+'[3]ISP (10)'!F51+'[3]ISP (11)'!F51+'[3]ISP (12)'!F51+'[3]ISP (13)'!F51+'[3]ISP (14)'!F51+'[3]ISP (15)'!F51+'[3]ISP (16)'!F51+'[3]ISP (17)'!F51+'[3]ISP (18)'!F51+'[3]ISP (19)'!F51+'[3]ISP (20)'!F51+'[3]ISP (21)'!F51+'[3]ISP (22)'!F51+'[3]ISP (23)'!F51+'[3]ISP (24)'!F51</f>
        <v>0</v>
      </c>
      <c r="G47" s="19">
        <v>0.3006625</v>
      </c>
      <c r="H47" s="54">
        <v>0.57615</v>
      </c>
      <c r="I47" s="53"/>
      <c r="J47" s="53"/>
    </row>
    <row r="48" spans="1:10" ht="16.5" thickBot="1">
      <c r="A48" s="38">
        <v>4</v>
      </c>
      <c r="B48" s="24" t="s">
        <v>31</v>
      </c>
      <c r="C48" s="19">
        <v>0.0008685200000000001</v>
      </c>
      <c r="D48" s="19">
        <v>0.0024710016736</v>
      </c>
      <c r="E48" s="138">
        <v>1.29</v>
      </c>
      <c r="F48" s="19">
        <f>'[3]ISP'!F52+'[3]ISP (2)'!F52+'[3]ISP (3)'!F52+'[3]ISP (4)'!F52+'[3]ISP (5)'!F52+'[3]ISP (6)'!F52+'[3]ISP (7)'!F52+'[3]ISP (8)'!F52+'[3]ISP (9)'!F52+'[3]ISP (10)'!F52+'[3]ISP (11)'!F52+'[3]ISP (12)'!F52+'[3]ISP (13)'!F52+'[3]ISP (14)'!F52+'[3]ISP (15)'!F52+'[3]ISP (16)'!F52+'[3]ISP (17)'!F52+'[3]ISP (18)'!F52+'[3]ISP (19)'!F52+'[3]ISP (20)'!F52+'[3]ISP (21)'!F52+'[3]ISP (22)'!F52+'[3]ISP (23)'!F52+'[3]ISP (24)'!F52</f>
        <v>9</v>
      </c>
      <c r="G48" s="19">
        <v>3.6229750000000003</v>
      </c>
      <c r="H48" s="54">
        <v>0.3589</v>
      </c>
      <c r="I48" s="53"/>
      <c r="J48" s="53"/>
    </row>
    <row r="49" spans="1:10" ht="18" thickBot="1">
      <c r="A49" s="25" t="s">
        <v>34</v>
      </c>
      <c r="B49" s="26" t="s">
        <v>21</v>
      </c>
      <c r="C49" s="27">
        <v>0.106857998</v>
      </c>
      <c r="D49" s="27">
        <v>0.10887047317930014</v>
      </c>
      <c r="E49" s="28">
        <v>220.52999999999997</v>
      </c>
      <c r="F49" s="28">
        <f>SUM(F45:F48)</f>
        <v>6823</v>
      </c>
      <c r="G49" s="27">
        <v>304.6006651999999</v>
      </c>
      <c r="H49" s="29">
        <v>131.977353</v>
      </c>
      <c r="I49" s="53"/>
      <c r="J49" s="53"/>
    </row>
    <row r="50" spans="1:10" ht="18" thickBot="1">
      <c r="A50" s="25" t="s">
        <v>35</v>
      </c>
      <c r="B50" s="42" t="s">
        <v>36</v>
      </c>
      <c r="C50" s="27">
        <v>3.227155041368394</v>
      </c>
      <c r="D50" s="27">
        <v>2.6853157341929</v>
      </c>
      <c r="E50" s="28">
        <v>224.87999999999997</v>
      </c>
      <c r="F50" s="28">
        <f>F43+F49</f>
        <v>7061</v>
      </c>
      <c r="G50" s="27">
        <v>340.08181060399994</v>
      </c>
      <c r="H50" s="29">
        <v>154.210757393</v>
      </c>
      <c r="I50" s="53"/>
      <c r="J50" s="53"/>
    </row>
    <row r="51" spans="1:10" ht="15.75" thickBot="1">
      <c r="A51" s="43"/>
      <c r="B51" s="44"/>
      <c r="C51" s="45"/>
      <c r="D51" s="45"/>
      <c r="E51" s="46"/>
      <c r="F51" s="46"/>
      <c r="G51" s="45"/>
      <c r="H51" s="47"/>
      <c r="I51" s="53"/>
      <c r="J51" s="53"/>
    </row>
    <row r="52" spans="1:10" ht="18" thickBot="1">
      <c r="A52" s="25" t="s">
        <v>37</v>
      </c>
      <c r="B52" s="48" t="s">
        <v>38</v>
      </c>
      <c r="C52" s="27">
        <v>7696.651985931454</v>
      </c>
      <c r="D52" s="27">
        <v>6955.984673249356</v>
      </c>
      <c r="E52" s="28">
        <v>1086960</v>
      </c>
      <c r="F52" s="28">
        <f>F36</f>
        <v>929390</v>
      </c>
      <c r="G52" s="27">
        <v>11793.533245653</v>
      </c>
      <c r="H52" s="29">
        <v>15253.736150581999</v>
      </c>
      <c r="I52" s="53"/>
      <c r="J52" s="53"/>
    </row>
    <row r="53" ht="15.75">
      <c r="A53" s="3" t="s">
        <v>39</v>
      </c>
    </row>
    <row r="54" ht="15.75">
      <c r="A54" s="50" t="s">
        <v>40</v>
      </c>
    </row>
    <row r="55" ht="15.75">
      <c r="A55" s="51" t="s">
        <v>41</v>
      </c>
    </row>
    <row r="56" ht="15.75">
      <c r="A56" s="51" t="s">
        <v>42</v>
      </c>
    </row>
    <row r="57" ht="15.75">
      <c r="A57" s="50" t="s">
        <v>43</v>
      </c>
    </row>
    <row r="58" spans="1:10" ht="15">
      <c r="A58" s="49"/>
      <c r="B58" s="2"/>
      <c r="C58" s="52"/>
      <c r="D58" s="52"/>
      <c r="E58" s="52"/>
      <c r="F58" s="52"/>
      <c r="G58" s="52"/>
      <c r="H58" s="52"/>
      <c r="I58" s="52"/>
      <c r="J58" s="52"/>
    </row>
    <row r="59" spans="2:10" ht="15">
      <c r="B59" s="2"/>
      <c r="C59" s="52"/>
      <c r="D59" s="52"/>
      <c r="E59" s="52"/>
      <c r="F59" s="52"/>
      <c r="G59" s="52"/>
      <c r="H59" s="52"/>
      <c r="I59" s="52"/>
      <c r="J59" s="52"/>
    </row>
    <row r="60" spans="2:10" ht="15">
      <c r="B60" s="2"/>
      <c r="C60" s="52"/>
      <c r="D60" s="52"/>
      <c r="E60" s="52"/>
      <c r="F60" s="52"/>
      <c r="G60" s="52"/>
      <c r="H60" s="52"/>
      <c r="I60" s="52"/>
      <c r="J60" s="52"/>
    </row>
    <row r="61" spans="2:10" ht="15">
      <c r="B61" s="2"/>
      <c r="C61" s="52"/>
      <c r="D61" s="52"/>
      <c r="E61" s="52"/>
      <c r="F61" s="52"/>
      <c r="G61" s="52"/>
      <c r="H61" s="52"/>
      <c r="I61" s="52"/>
      <c r="J61" s="52"/>
    </row>
    <row r="62" spans="2:10" ht="15">
      <c r="B62" s="2"/>
      <c r="C62" s="52"/>
      <c r="D62" s="52"/>
      <c r="E62" s="52"/>
      <c r="F62" s="52"/>
      <c r="G62" s="52"/>
      <c r="H62" s="52"/>
      <c r="I62" s="52"/>
      <c r="J62" s="52"/>
    </row>
    <row r="63" spans="2:10" ht="15">
      <c r="B63" s="2"/>
      <c r="C63" s="52"/>
      <c r="D63" s="52"/>
      <c r="E63" s="52"/>
      <c r="F63" s="52"/>
      <c r="G63" s="52"/>
      <c r="H63" s="52"/>
      <c r="I63" s="52"/>
      <c r="J63" s="52"/>
    </row>
    <row r="64" spans="2:10" ht="15">
      <c r="B64" s="2"/>
      <c r="C64" s="52"/>
      <c r="D64" s="52"/>
      <c r="E64" s="52"/>
      <c r="F64" s="52"/>
      <c r="G64" s="52"/>
      <c r="H64" s="52"/>
      <c r="I64" s="52"/>
      <c r="J64" s="52"/>
    </row>
    <row r="65" spans="2:10" ht="15">
      <c r="B65" s="52"/>
      <c r="C65" s="52"/>
      <c r="D65" s="52"/>
      <c r="E65" s="52"/>
      <c r="F65" s="52"/>
      <c r="G65" s="52"/>
      <c r="H65" s="52"/>
      <c r="I65" s="52"/>
      <c r="J65" s="52"/>
    </row>
  </sheetData>
  <sheetProtection/>
  <mergeCells count="8">
    <mergeCell ref="A1:H1"/>
    <mergeCell ref="B2:G2"/>
    <mergeCell ref="G3:H3"/>
    <mergeCell ref="A4:A6"/>
    <mergeCell ref="B4:B6"/>
    <mergeCell ref="C4:D5"/>
    <mergeCell ref="E4:F5"/>
    <mergeCell ref="G4:H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K28" sqref="K28"/>
    </sheetView>
  </sheetViews>
  <sheetFormatPr defaultColWidth="9.140625" defaultRowHeight="15"/>
  <cols>
    <col min="1" max="1" width="8.00390625" style="1" customWidth="1"/>
    <col min="2" max="2" width="25.57421875" style="1" customWidth="1"/>
    <col min="3" max="3" width="13.28125" style="1" customWidth="1"/>
    <col min="4" max="4" width="14.8515625" style="1" customWidth="1"/>
    <col min="5" max="5" width="15.140625" style="1" customWidth="1"/>
    <col min="6" max="6" width="15.00390625" style="1" customWidth="1"/>
    <col min="7" max="7" width="14.8515625" style="1" bestFit="1" customWidth="1"/>
    <col min="8" max="8" width="15.00390625" style="1" customWidth="1"/>
    <col min="9" max="9" width="15.7109375" style="1" customWidth="1"/>
    <col min="10" max="10" width="10.140625" style="1" customWidth="1"/>
  </cols>
  <sheetData>
    <row r="1" spans="1:9" ht="15.75">
      <c r="A1" s="139" t="s">
        <v>61</v>
      </c>
      <c r="B1" s="139"/>
      <c r="C1" s="139"/>
      <c r="D1" s="139"/>
      <c r="E1" s="139"/>
      <c r="F1" s="139"/>
      <c r="G1" s="139"/>
      <c r="H1" s="139"/>
      <c r="I1" s="132"/>
    </row>
    <row r="2" spans="1:8" ht="15.75">
      <c r="A2" s="133"/>
      <c r="B2" s="140" t="s">
        <v>63</v>
      </c>
      <c r="C2" s="140"/>
      <c r="D2" s="140"/>
      <c r="E2" s="140"/>
      <c r="F2" s="140"/>
      <c r="G2" s="140"/>
      <c r="H2" s="131"/>
    </row>
    <row r="3" spans="1:10" ht="15" customHeight="1" thickBot="1">
      <c r="A3" s="134"/>
      <c r="B3" s="134"/>
      <c r="C3" s="134"/>
      <c r="D3" s="134"/>
      <c r="E3" s="134"/>
      <c r="F3" s="134"/>
      <c r="G3" s="131"/>
      <c r="H3" s="135" t="s">
        <v>49</v>
      </c>
      <c r="I3" s="55"/>
      <c r="J3" s="55"/>
    </row>
    <row r="4" spans="1:10" ht="15" customHeight="1">
      <c r="A4" s="142" t="s">
        <v>0</v>
      </c>
      <c r="B4" s="145" t="s">
        <v>1</v>
      </c>
      <c r="C4" s="145" t="s">
        <v>2</v>
      </c>
      <c r="D4" s="145"/>
      <c r="E4" s="145" t="s">
        <v>3</v>
      </c>
      <c r="F4" s="145"/>
      <c r="G4" s="145" t="s">
        <v>4</v>
      </c>
      <c r="H4" s="148"/>
      <c r="I4" s="53"/>
      <c r="J4" s="53"/>
    </row>
    <row r="5" spans="1:10" ht="15">
      <c r="A5" s="143"/>
      <c r="B5" s="146"/>
      <c r="C5" s="146"/>
      <c r="D5" s="146"/>
      <c r="E5" s="146"/>
      <c r="F5" s="146"/>
      <c r="G5" s="146"/>
      <c r="H5" s="149"/>
      <c r="I5" s="53"/>
      <c r="J5" s="53"/>
    </row>
    <row r="6" spans="1:10" ht="15.75" thickBot="1">
      <c r="A6" s="144"/>
      <c r="B6" s="147"/>
      <c r="C6" s="56" t="s">
        <v>44</v>
      </c>
      <c r="D6" s="56" t="s">
        <v>45</v>
      </c>
      <c r="E6" s="56" t="s">
        <v>44</v>
      </c>
      <c r="F6" s="56" t="s">
        <v>45</v>
      </c>
      <c r="G6" s="56" t="s">
        <v>44</v>
      </c>
      <c r="H6" s="117" t="s">
        <v>45</v>
      </c>
      <c r="I6" s="53"/>
      <c r="J6" s="53"/>
    </row>
    <row r="7" spans="1:10" ht="15">
      <c r="A7" s="4" t="s">
        <v>5</v>
      </c>
      <c r="B7" s="5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7" t="s">
        <v>12</v>
      </c>
      <c r="I7" s="53"/>
      <c r="J7" s="53"/>
    </row>
    <row r="8" spans="1:10" ht="15">
      <c r="A8" s="8"/>
      <c r="B8" s="9" t="s">
        <v>13</v>
      </c>
      <c r="C8" s="10"/>
      <c r="D8" s="10"/>
      <c r="E8" s="10"/>
      <c r="F8" s="10"/>
      <c r="G8" s="10"/>
      <c r="H8" s="11"/>
      <c r="I8" s="53"/>
      <c r="J8" s="53"/>
    </row>
    <row r="9" spans="1:10" ht="15">
      <c r="A9" s="12">
        <v>1</v>
      </c>
      <c r="B9" s="13" t="s">
        <v>14</v>
      </c>
      <c r="C9" s="14"/>
      <c r="D9" s="14"/>
      <c r="E9" s="15"/>
      <c r="F9" s="15"/>
      <c r="G9" s="14"/>
      <c r="H9" s="16"/>
      <c r="I9" s="53"/>
      <c r="J9" s="53"/>
    </row>
    <row r="10" spans="1:10" ht="15.75">
      <c r="A10" s="17"/>
      <c r="B10" s="18" t="s">
        <v>15</v>
      </c>
      <c r="C10" s="19">
        <v>11762.48220616011</v>
      </c>
      <c r="D10" s="19">
        <v>15716.133267436468</v>
      </c>
      <c r="E10" s="19">
        <v>12428306</v>
      </c>
      <c r="F10" s="19">
        <v>12271142</v>
      </c>
      <c r="G10" s="19">
        <v>187904.20829349902</v>
      </c>
      <c r="H10" s="54">
        <v>186514.378450595</v>
      </c>
      <c r="I10" s="53"/>
      <c r="J10" s="53"/>
    </row>
    <row r="11" spans="1:10" ht="15.75">
      <c r="A11" s="17"/>
      <c r="B11" s="18" t="s">
        <v>16</v>
      </c>
      <c r="C11" s="19">
        <v>1103.6183748874273</v>
      </c>
      <c r="D11" s="19">
        <v>1773.5648829880179</v>
      </c>
      <c r="E11" s="19">
        <v>2326320</v>
      </c>
      <c r="F11" s="19">
        <v>2415655</v>
      </c>
      <c r="G11" s="19">
        <v>61361.93914669962</v>
      </c>
      <c r="H11" s="54">
        <v>94879.62059948711</v>
      </c>
      <c r="I11" s="53"/>
      <c r="J11" s="53"/>
    </row>
    <row r="12" spans="1:10" ht="15">
      <c r="A12" s="12">
        <v>2</v>
      </c>
      <c r="B12" s="13" t="s">
        <v>17</v>
      </c>
      <c r="C12" s="20"/>
      <c r="D12" s="20"/>
      <c r="E12" s="22"/>
      <c r="F12" s="22"/>
      <c r="G12" s="20"/>
      <c r="H12" s="21"/>
      <c r="I12" s="53"/>
      <c r="J12" s="53"/>
    </row>
    <row r="13" spans="1:10" ht="15.75">
      <c r="A13" s="17"/>
      <c r="B13" s="18" t="s">
        <v>15</v>
      </c>
      <c r="C13" s="19">
        <v>0.6636</v>
      </c>
      <c r="D13" s="19"/>
      <c r="E13" s="19">
        <v>169</v>
      </c>
      <c r="F13" s="19">
        <v>0</v>
      </c>
      <c r="G13" s="19">
        <v>0</v>
      </c>
      <c r="H13" s="54"/>
      <c r="I13" s="53"/>
      <c r="J13" s="53"/>
    </row>
    <row r="14" spans="1:10" ht="15.75">
      <c r="A14" s="17"/>
      <c r="B14" s="18" t="s">
        <v>16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54">
        <v>0</v>
      </c>
      <c r="I14" s="53"/>
      <c r="J14" s="53"/>
    </row>
    <row r="15" spans="1:10" ht="15">
      <c r="A15" s="12">
        <v>3</v>
      </c>
      <c r="B15" s="13" t="s">
        <v>18</v>
      </c>
      <c r="C15" s="20"/>
      <c r="D15" s="20"/>
      <c r="E15" s="22"/>
      <c r="F15" s="22"/>
      <c r="G15" s="20"/>
      <c r="H15" s="21"/>
      <c r="I15" s="53"/>
      <c r="J15" s="53"/>
    </row>
    <row r="16" spans="1:10" ht="15.75">
      <c r="A16" s="17"/>
      <c r="B16" s="18" t="s">
        <v>15</v>
      </c>
      <c r="C16" s="19">
        <v>148.6951623825928</v>
      </c>
      <c r="D16" s="19">
        <v>28.90051146505273</v>
      </c>
      <c r="E16" s="19">
        <v>19561</v>
      </c>
      <c r="F16" s="19">
        <v>-11</v>
      </c>
      <c r="G16" s="19">
        <v>729.7801175</v>
      </c>
      <c r="H16" s="54"/>
      <c r="I16" s="53"/>
      <c r="J16" s="53"/>
    </row>
    <row r="17" spans="1:10" ht="15.75">
      <c r="A17" s="17"/>
      <c r="B17" s="18" t="s">
        <v>16</v>
      </c>
      <c r="C17" s="19">
        <v>153.19830664699998</v>
      </c>
      <c r="D17" s="19">
        <v>32.606651786</v>
      </c>
      <c r="E17" s="19">
        <v>20571</v>
      </c>
      <c r="F17" s="19">
        <v>-50</v>
      </c>
      <c r="G17" s="19">
        <v>19.9215995</v>
      </c>
      <c r="H17" s="54">
        <v>-0.05</v>
      </c>
      <c r="I17" s="53"/>
      <c r="J17" s="53"/>
    </row>
    <row r="18" spans="1:10" ht="15">
      <c r="A18" s="12">
        <v>4</v>
      </c>
      <c r="B18" s="13" t="s">
        <v>19</v>
      </c>
      <c r="C18" s="20"/>
      <c r="D18" s="20"/>
      <c r="E18" s="22"/>
      <c r="F18" s="22"/>
      <c r="G18" s="20"/>
      <c r="H18" s="21"/>
      <c r="I18" s="53"/>
      <c r="J18" s="53"/>
    </row>
    <row r="19" spans="1:10" ht="15.75">
      <c r="A19" s="17"/>
      <c r="B19" s="18" t="s">
        <v>15</v>
      </c>
      <c r="C19" s="19">
        <v>0</v>
      </c>
      <c r="D19" s="19"/>
      <c r="E19" s="19">
        <v>0</v>
      </c>
      <c r="F19" s="19">
        <v>0</v>
      </c>
      <c r="G19" s="19">
        <v>0</v>
      </c>
      <c r="H19" s="54"/>
      <c r="I19" s="53"/>
      <c r="J19" s="53"/>
    </row>
    <row r="20" spans="1:10" ht="16.5" thickBot="1">
      <c r="A20" s="23"/>
      <c r="B20" s="24" t="s">
        <v>16</v>
      </c>
      <c r="C20" s="19">
        <v>63.01336617284671</v>
      </c>
      <c r="D20" s="19">
        <v>47.731322480373365</v>
      </c>
      <c r="E20" s="19">
        <v>168320</v>
      </c>
      <c r="F20" s="19">
        <v>115590</v>
      </c>
      <c r="G20" s="19">
        <v>1279.8720139999998</v>
      </c>
      <c r="H20" s="54">
        <v>1512.4979744000002</v>
      </c>
      <c r="I20" s="53"/>
      <c r="J20" s="53"/>
    </row>
    <row r="21" spans="1:10" ht="18" thickBot="1">
      <c r="A21" s="25" t="s">
        <v>20</v>
      </c>
      <c r="B21" s="26" t="s">
        <v>21</v>
      </c>
      <c r="C21" s="27">
        <v>13231.671016249977</v>
      </c>
      <c r="D21" s="27">
        <v>17599.73263615591</v>
      </c>
      <c r="E21" s="28">
        <v>14963247</v>
      </c>
      <c r="F21" s="28">
        <v>14802326</v>
      </c>
      <c r="G21" s="27">
        <v>251295.72117119862</v>
      </c>
      <c r="H21" s="29">
        <v>282904.8044585821</v>
      </c>
      <c r="I21" s="53"/>
      <c r="J21" s="53"/>
    </row>
    <row r="22" spans="1:10" ht="15">
      <c r="A22" s="30"/>
      <c r="B22" s="31" t="s">
        <v>22</v>
      </c>
      <c r="C22" s="32"/>
      <c r="D22" s="32"/>
      <c r="E22" s="33"/>
      <c r="F22" s="33"/>
      <c r="G22" s="32"/>
      <c r="H22" s="34"/>
      <c r="I22" s="53"/>
      <c r="J22" s="53"/>
    </row>
    <row r="23" spans="1:10" ht="15">
      <c r="A23" s="12">
        <v>1</v>
      </c>
      <c r="B23" s="13" t="s">
        <v>14</v>
      </c>
      <c r="C23" s="20"/>
      <c r="D23" s="20"/>
      <c r="E23" s="22"/>
      <c r="F23" s="22"/>
      <c r="G23" s="20"/>
      <c r="H23" s="21"/>
      <c r="I23" s="53"/>
      <c r="J23" s="53"/>
    </row>
    <row r="24" spans="1:10" ht="15.75">
      <c r="A24" s="17"/>
      <c r="B24" s="18" t="s">
        <v>15</v>
      </c>
      <c r="C24" s="19">
        <v>0.0153109</v>
      </c>
      <c r="D24" s="19"/>
      <c r="E24" s="19">
        <v>0</v>
      </c>
      <c r="F24" s="19">
        <v>0</v>
      </c>
      <c r="G24" s="19">
        <v>0</v>
      </c>
      <c r="H24" s="54"/>
      <c r="I24" s="53"/>
      <c r="J24" s="53"/>
    </row>
    <row r="25" spans="1:10" ht="15.75">
      <c r="A25" s="17"/>
      <c r="B25" s="18" t="s">
        <v>16</v>
      </c>
      <c r="C25" s="19">
        <v>3053.3527178074523</v>
      </c>
      <c r="D25" s="19">
        <v>2285.051508316384</v>
      </c>
      <c r="E25" s="19">
        <v>680401</v>
      </c>
      <c r="F25" s="19">
        <v>429683</v>
      </c>
      <c r="G25" s="19">
        <v>31340.153592411007</v>
      </c>
      <c r="H25" s="54">
        <v>24760.15256602499</v>
      </c>
      <c r="I25" s="53"/>
      <c r="J25" s="53"/>
    </row>
    <row r="26" spans="1:10" ht="15">
      <c r="A26" s="12">
        <v>2</v>
      </c>
      <c r="B26" s="13" t="s">
        <v>17</v>
      </c>
      <c r="C26" s="20"/>
      <c r="D26" s="20"/>
      <c r="E26" s="22"/>
      <c r="F26" s="22"/>
      <c r="G26" s="20"/>
      <c r="H26" s="21"/>
      <c r="I26" s="53"/>
      <c r="J26" s="53"/>
    </row>
    <row r="27" spans="1:10" ht="15.75">
      <c r="A27" s="17"/>
      <c r="B27" s="18" t="s">
        <v>15</v>
      </c>
      <c r="C27" s="19">
        <v>0</v>
      </c>
      <c r="D27" s="19"/>
      <c r="E27" s="19">
        <v>0</v>
      </c>
      <c r="F27" s="19">
        <v>0</v>
      </c>
      <c r="G27" s="19">
        <v>0</v>
      </c>
      <c r="H27" s="54"/>
      <c r="I27" s="53"/>
      <c r="J27" s="53"/>
    </row>
    <row r="28" spans="1:10" ht="15.75">
      <c r="A28" s="17"/>
      <c r="B28" s="18" t="s">
        <v>16</v>
      </c>
      <c r="C28" s="19">
        <v>0</v>
      </c>
      <c r="D28" s="19"/>
      <c r="E28" s="19">
        <v>0</v>
      </c>
      <c r="F28" s="19">
        <v>0</v>
      </c>
      <c r="G28" s="19">
        <v>0</v>
      </c>
      <c r="H28" s="54"/>
      <c r="I28" s="53"/>
      <c r="J28" s="53"/>
    </row>
    <row r="29" spans="1:10" ht="15">
      <c r="A29" s="12">
        <v>3</v>
      </c>
      <c r="B29" s="13" t="s">
        <v>18</v>
      </c>
      <c r="C29" s="20"/>
      <c r="D29" s="20"/>
      <c r="E29" s="22"/>
      <c r="F29" s="22"/>
      <c r="G29" s="20"/>
      <c r="H29" s="21"/>
      <c r="I29" s="53"/>
      <c r="J29" s="53"/>
    </row>
    <row r="30" spans="1:10" ht="15.75">
      <c r="A30" s="17"/>
      <c r="B30" s="18" t="s">
        <v>15</v>
      </c>
      <c r="C30" s="19">
        <v>0.004999</v>
      </c>
      <c r="D30" s="19"/>
      <c r="E30" s="19">
        <v>0</v>
      </c>
      <c r="F30" s="19">
        <v>0</v>
      </c>
      <c r="G30" s="19">
        <v>0</v>
      </c>
      <c r="H30" s="54"/>
      <c r="I30" s="53"/>
      <c r="J30" s="53"/>
    </row>
    <row r="31" spans="1:10" ht="15.75">
      <c r="A31" s="17"/>
      <c r="B31" s="18" t="s">
        <v>16</v>
      </c>
      <c r="C31" s="19">
        <v>129.415411743</v>
      </c>
      <c r="D31" s="19">
        <v>-10.383414400000001</v>
      </c>
      <c r="E31" s="19">
        <v>6271</v>
      </c>
      <c r="F31" s="19">
        <v>-116</v>
      </c>
      <c r="G31" s="19">
        <v>-6.445178080000001</v>
      </c>
      <c r="H31" s="54"/>
      <c r="I31" s="53"/>
      <c r="J31" s="53"/>
    </row>
    <row r="32" spans="1:10" ht="15">
      <c r="A32" s="12">
        <v>4</v>
      </c>
      <c r="B32" s="13" t="s">
        <v>19</v>
      </c>
      <c r="C32" s="20"/>
      <c r="D32" s="20"/>
      <c r="E32" s="22"/>
      <c r="F32" s="22"/>
      <c r="G32" s="20"/>
      <c r="H32" s="21"/>
      <c r="I32" s="53"/>
      <c r="J32" s="53"/>
    </row>
    <row r="33" spans="1:10" ht="15.75">
      <c r="A33" s="17"/>
      <c r="B33" s="18" t="s">
        <v>15</v>
      </c>
      <c r="C33" s="19">
        <v>0</v>
      </c>
      <c r="D33" s="19"/>
      <c r="E33" s="19">
        <v>0</v>
      </c>
      <c r="F33" s="19">
        <v>0</v>
      </c>
      <c r="G33" s="19">
        <v>0</v>
      </c>
      <c r="H33" s="54"/>
      <c r="I33" s="53"/>
      <c r="J33" s="53"/>
    </row>
    <row r="34" spans="1:10" ht="16.5" thickBot="1">
      <c r="A34" s="23"/>
      <c r="B34" s="24" t="s">
        <v>16</v>
      </c>
      <c r="C34" s="19">
        <v>44.463541486</v>
      </c>
      <c r="D34" s="19">
        <v>28.979820139999998</v>
      </c>
      <c r="E34" s="19">
        <v>28643</v>
      </c>
      <c r="F34" s="19">
        <v>16944</v>
      </c>
      <c r="G34" s="19">
        <v>731.5993815</v>
      </c>
      <c r="H34" s="54">
        <v>578.4891116</v>
      </c>
      <c r="I34" s="53"/>
      <c r="J34" s="53"/>
    </row>
    <row r="35" spans="1:10" ht="18" thickBot="1">
      <c r="A35" s="25" t="s">
        <v>23</v>
      </c>
      <c r="B35" s="26" t="s">
        <v>21</v>
      </c>
      <c r="C35" s="27">
        <v>3227.251980936452</v>
      </c>
      <c r="D35" s="27">
        <v>2303.6959709563844</v>
      </c>
      <c r="E35" s="28">
        <v>715315</v>
      </c>
      <c r="F35" s="28">
        <v>446511</v>
      </c>
      <c r="G35" s="27">
        <v>32065.307795831006</v>
      </c>
      <c r="H35" s="29">
        <v>25327.696738844992</v>
      </c>
      <c r="I35" s="53"/>
      <c r="J35" s="53"/>
    </row>
    <row r="36" spans="1:10" ht="18" thickBot="1">
      <c r="A36" s="25" t="s">
        <v>24</v>
      </c>
      <c r="B36" s="26" t="s">
        <v>25</v>
      </c>
      <c r="C36" s="27">
        <v>16458.92299718643</v>
      </c>
      <c r="D36" s="27">
        <v>19903.428607112295</v>
      </c>
      <c r="E36" s="28">
        <v>15678562</v>
      </c>
      <c r="F36" s="28">
        <v>15248837</v>
      </c>
      <c r="G36" s="27">
        <v>283361.02896702965</v>
      </c>
      <c r="H36" s="29">
        <v>308232.5011974271</v>
      </c>
      <c r="I36" s="53"/>
      <c r="J36" s="53"/>
    </row>
    <row r="37" spans="1:10" ht="15">
      <c r="A37" s="30"/>
      <c r="B37" s="35" t="s">
        <v>26</v>
      </c>
      <c r="C37" s="32"/>
      <c r="D37" s="32"/>
      <c r="E37" s="33"/>
      <c r="F37" s="33"/>
      <c r="G37" s="32"/>
      <c r="H37" s="34"/>
      <c r="I37" s="53"/>
      <c r="J37" s="53"/>
    </row>
    <row r="38" spans="1:10" ht="15">
      <c r="A38" s="17"/>
      <c r="B38" s="36" t="s">
        <v>27</v>
      </c>
      <c r="C38" s="20"/>
      <c r="D38" s="20"/>
      <c r="E38" s="22"/>
      <c r="F38" s="22"/>
      <c r="G38" s="20"/>
      <c r="H38" s="21"/>
      <c r="I38" s="53"/>
      <c r="J38" s="53"/>
    </row>
    <row r="39" spans="1:10" ht="15.75">
      <c r="A39" s="12">
        <v>1</v>
      </c>
      <c r="B39" s="37" t="s">
        <v>28</v>
      </c>
      <c r="C39" s="19">
        <v>5.07159867888931</v>
      </c>
      <c r="D39" s="19">
        <v>6.401272300104003</v>
      </c>
      <c r="E39" s="138">
        <v>568.96</v>
      </c>
      <c r="F39" s="19">
        <v>70977</v>
      </c>
      <c r="G39" s="19">
        <v>1354.0135632490003</v>
      </c>
      <c r="H39" s="54">
        <v>1117.6188927920002</v>
      </c>
      <c r="I39" s="53"/>
      <c r="J39" s="53"/>
    </row>
    <row r="40" spans="1:10" ht="15.75">
      <c r="A40" s="12">
        <v>2</v>
      </c>
      <c r="B40" s="37" t="s">
        <v>29</v>
      </c>
      <c r="C40" s="19">
        <v>12.589562029693262</v>
      </c>
      <c r="D40" s="19">
        <v>12.08913062123346</v>
      </c>
      <c r="E40" s="138">
        <v>5652.7</v>
      </c>
      <c r="F40" s="19">
        <v>447739</v>
      </c>
      <c r="G40" s="19">
        <v>16236.823853025002</v>
      </c>
      <c r="H40" s="54">
        <v>17308.546244443</v>
      </c>
      <c r="I40" s="53"/>
      <c r="J40" s="53"/>
    </row>
    <row r="41" spans="1:10" ht="15.75">
      <c r="A41" s="12">
        <v>3</v>
      </c>
      <c r="B41" s="18" t="s">
        <v>30</v>
      </c>
      <c r="C41" s="19">
        <v>2.3748748035</v>
      </c>
      <c r="D41" s="19">
        <v>5.035277128</v>
      </c>
      <c r="E41" s="138">
        <v>275.86</v>
      </c>
      <c r="F41" s="19">
        <v>28936</v>
      </c>
      <c r="G41" s="19">
        <v>487.463698023</v>
      </c>
      <c r="H41" s="54">
        <v>1064.259573876</v>
      </c>
      <c r="I41" s="53"/>
      <c r="J41" s="53"/>
    </row>
    <row r="42" spans="1:10" ht="16.5" thickBot="1">
      <c r="A42" s="38">
        <v>4</v>
      </c>
      <c r="B42" s="24" t="s">
        <v>31</v>
      </c>
      <c r="C42" s="19">
        <v>4.588848951</v>
      </c>
      <c r="D42" s="19">
        <v>5.148355438766654</v>
      </c>
      <c r="E42" s="138">
        <v>23.55</v>
      </c>
      <c r="F42" s="19">
        <v>5191</v>
      </c>
      <c r="G42" s="19">
        <v>2124.2292708679997</v>
      </c>
      <c r="H42" s="54">
        <v>1859.9566562599994</v>
      </c>
      <c r="I42" s="53"/>
      <c r="J42" s="53"/>
    </row>
    <row r="43" spans="1:10" ht="18" thickBot="1">
      <c r="A43" s="25" t="s">
        <v>32</v>
      </c>
      <c r="B43" s="26" t="s">
        <v>21</v>
      </c>
      <c r="C43" s="27">
        <v>24.62488446308257</v>
      </c>
      <c r="D43" s="27">
        <v>28.674035488104114</v>
      </c>
      <c r="E43" s="28">
        <v>6521.07</v>
      </c>
      <c r="F43" s="28">
        <v>552843</v>
      </c>
      <c r="G43" s="27">
        <v>20202.530385165002</v>
      </c>
      <c r="H43" s="29">
        <v>21350.381367371003</v>
      </c>
      <c r="I43" s="53"/>
      <c r="J43" s="53"/>
    </row>
    <row r="44" spans="1:10" ht="15">
      <c r="A44" s="39"/>
      <c r="B44" s="40" t="s">
        <v>33</v>
      </c>
      <c r="C44" s="32"/>
      <c r="D44" s="32"/>
      <c r="E44" s="33"/>
      <c r="F44" s="33"/>
      <c r="G44" s="32"/>
      <c r="H44" s="34"/>
      <c r="I44" s="53"/>
      <c r="J44" s="53"/>
    </row>
    <row r="45" spans="1:10" ht="15.75">
      <c r="A45" s="12">
        <v>1</v>
      </c>
      <c r="B45" s="37" t="s">
        <v>28</v>
      </c>
      <c r="C45" s="19">
        <v>0.7145969064356587</v>
      </c>
      <c r="D45" s="19">
        <v>0.4072579396373</v>
      </c>
      <c r="E45" s="138">
        <v>75.21</v>
      </c>
      <c r="F45" s="19">
        <v>2134</v>
      </c>
      <c r="G45" s="19">
        <v>177.10351649999996</v>
      </c>
      <c r="H45" s="54">
        <v>50.1706078</v>
      </c>
      <c r="I45" s="53"/>
      <c r="J45" s="53"/>
    </row>
    <row r="46" spans="1:10" ht="15.75">
      <c r="A46" s="38">
        <v>2</v>
      </c>
      <c r="B46" s="41" t="s">
        <v>29</v>
      </c>
      <c r="C46" s="19">
        <v>0.6504036362117259</v>
      </c>
      <c r="D46" s="19">
        <v>0.5282440979607673</v>
      </c>
      <c r="E46" s="138">
        <v>466.45</v>
      </c>
      <c r="F46" s="19">
        <v>23501</v>
      </c>
      <c r="G46" s="19">
        <v>1678.7753257999998</v>
      </c>
      <c r="H46" s="54">
        <v>914.8251252</v>
      </c>
      <c r="I46" s="53"/>
      <c r="J46" s="53"/>
    </row>
    <row r="47" spans="1:10" ht="15.75">
      <c r="A47" s="12">
        <v>3</v>
      </c>
      <c r="B47" s="18" t="s">
        <v>30</v>
      </c>
      <c r="C47" s="19">
        <v>0.15859813606390574</v>
      </c>
      <c r="D47" s="19">
        <v>0.021668846</v>
      </c>
      <c r="E47" s="138">
        <v>5.55</v>
      </c>
      <c r="F47" s="19">
        <v>41</v>
      </c>
      <c r="G47" s="19">
        <v>98.89566740599999</v>
      </c>
      <c r="H47" s="54">
        <v>32.930303837</v>
      </c>
      <c r="I47" s="53"/>
      <c r="J47" s="53"/>
    </row>
    <row r="48" spans="1:10" ht="16.5" thickBot="1">
      <c r="A48" s="38">
        <v>4</v>
      </c>
      <c r="B48" s="24" t="s">
        <v>31</v>
      </c>
      <c r="C48" s="19">
        <v>0.28015933293609424</v>
      </c>
      <c r="D48" s="19">
        <v>0.3564279801676607</v>
      </c>
      <c r="E48" s="138">
        <v>110.22</v>
      </c>
      <c r="F48" s="19">
        <v>4349</v>
      </c>
      <c r="G48" s="19">
        <v>80.0971009</v>
      </c>
      <c r="H48" s="54">
        <v>50.05920888</v>
      </c>
      <c r="I48" s="53"/>
      <c r="J48" s="53"/>
    </row>
    <row r="49" spans="1:10" ht="18" thickBot="1">
      <c r="A49" s="25" t="s">
        <v>34</v>
      </c>
      <c r="B49" s="26" t="s">
        <v>21</v>
      </c>
      <c r="C49" s="27">
        <v>1.8037580116473846</v>
      </c>
      <c r="D49" s="27">
        <v>1.313598863765728</v>
      </c>
      <c r="E49" s="28">
        <v>657.43</v>
      </c>
      <c r="F49" s="28">
        <v>30025</v>
      </c>
      <c r="G49" s="27">
        <v>2034.8716106059996</v>
      </c>
      <c r="H49" s="29">
        <v>1047.985245717</v>
      </c>
      <c r="I49" s="53"/>
      <c r="J49" s="53"/>
    </row>
    <row r="50" spans="1:10" ht="18" thickBot="1">
      <c r="A50" s="25" t="s">
        <v>35</v>
      </c>
      <c r="B50" s="42" t="s">
        <v>36</v>
      </c>
      <c r="C50" s="27">
        <v>26.428642474729955</v>
      </c>
      <c r="D50" s="27">
        <v>29.987634351869843</v>
      </c>
      <c r="E50" s="28">
        <v>7178.5</v>
      </c>
      <c r="F50" s="28">
        <v>582868</v>
      </c>
      <c r="G50" s="27">
        <v>22237.401995771</v>
      </c>
      <c r="H50" s="29">
        <v>22398.366613088005</v>
      </c>
      <c r="I50" s="53"/>
      <c r="J50" s="53"/>
    </row>
    <row r="51" spans="1:10" ht="15.75" thickBot="1">
      <c r="A51" s="43"/>
      <c r="B51" s="44"/>
      <c r="C51" s="45"/>
      <c r="D51" s="45"/>
      <c r="E51" s="46"/>
      <c r="F51" s="46"/>
      <c r="G51" s="45"/>
      <c r="H51" s="47"/>
      <c r="I51" s="53"/>
      <c r="J51" s="53"/>
    </row>
    <row r="52" spans="1:10" ht="18" thickBot="1">
      <c r="A52" s="25" t="s">
        <v>37</v>
      </c>
      <c r="B52" s="48" t="s">
        <v>38</v>
      </c>
      <c r="C52" s="27">
        <v>16485.35163966116</v>
      </c>
      <c r="D52" s="27">
        <v>19933.416241464165</v>
      </c>
      <c r="E52" s="28">
        <v>15678562</v>
      </c>
      <c r="F52" s="28">
        <v>15248837</v>
      </c>
      <c r="G52" s="27">
        <v>305598.43096280063</v>
      </c>
      <c r="H52" s="29">
        <v>330630.8678105151</v>
      </c>
      <c r="I52" s="53"/>
      <c r="J52" s="53"/>
    </row>
    <row r="53" ht="15.75">
      <c r="A53" s="3" t="s">
        <v>39</v>
      </c>
    </row>
    <row r="54" ht="15.75">
      <c r="A54" s="50" t="s">
        <v>40</v>
      </c>
    </row>
    <row r="55" ht="15.75">
      <c r="A55" s="51" t="s">
        <v>41</v>
      </c>
    </row>
    <row r="56" ht="15.75">
      <c r="A56" s="51" t="s">
        <v>42</v>
      </c>
    </row>
    <row r="57" ht="15.75">
      <c r="A57" s="50" t="s">
        <v>43</v>
      </c>
    </row>
    <row r="58" spans="1:10" ht="15">
      <c r="A58" s="49"/>
      <c r="B58" s="2"/>
      <c r="C58" s="52"/>
      <c r="D58" s="52"/>
      <c r="E58" s="52"/>
      <c r="F58" s="52"/>
      <c r="G58" s="52"/>
      <c r="H58" s="52"/>
      <c r="I58" s="52"/>
      <c r="J58" s="52"/>
    </row>
    <row r="59" spans="2:10" ht="15">
      <c r="B59" s="2"/>
      <c r="C59" s="52"/>
      <c r="D59" s="52"/>
      <c r="E59" s="52"/>
      <c r="F59" s="52"/>
      <c r="G59" s="52"/>
      <c r="H59" s="52"/>
      <c r="I59" s="52"/>
      <c r="J59" s="52"/>
    </row>
    <row r="60" spans="2:10" ht="15">
      <c r="B60" s="2"/>
      <c r="C60" s="52"/>
      <c r="D60" s="52"/>
      <c r="E60" s="52"/>
      <c r="F60" s="52"/>
      <c r="G60" s="52"/>
      <c r="H60" s="52"/>
      <c r="I60" s="52"/>
      <c r="J60" s="52"/>
    </row>
    <row r="61" spans="2:10" ht="15">
      <c r="B61" s="2"/>
      <c r="C61" s="52"/>
      <c r="D61" s="52"/>
      <c r="E61" s="52"/>
      <c r="F61" s="52"/>
      <c r="G61" s="52"/>
      <c r="H61" s="52"/>
      <c r="I61" s="52"/>
      <c r="J61" s="52"/>
    </row>
    <row r="62" spans="2:10" ht="15">
      <c r="B62" s="2"/>
      <c r="C62" s="52"/>
      <c r="D62" s="52"/>
      <c r="E62" s="52"/>
      <c r="F62" s="52"/>
      <c r="G62" s="52"/>
      <c r="H62" s="52"/>
      <c r="I62" s="52"/>
      <c r="J62" s="52"/>
    </row>
    <row r="63" spans="2:10" ht="15">
      <c r="B63" s="2"/>
      <c r="C63" s="52"/>
      <c r="D63" s="52"/>
      <c r="E63" s="52"/>
      <c r="F63" s="52"/>
      <c r="G63" s="52"/>
      <c r="H63" s="52"/>
      <c r="I63" s="52"/>
      <c r="J63" s="52"/>
    </row>
    <row r="64" spans="2:10" ht="15">
      <c r="B64" s="2"/>
      <c r="C64" s="52"/>
      <c r="D64" s="52"/>
      <c r="E64" s="52"/>
      <c r="F64" s="52"/>
      <c r="G64" s="52"/>
      <c r="H64" s="52"/>
      <c r="I64" s="52"/>
      <c r="J64" s="52"/>
    </row>
    <row r="65" spans="2:10" ht="15">
      <c r="B65" s="52"/>
      <c r="C65" s="52"/>
      <c r="D65" s="52"/>
      <c r="E65" s="52"/>
      <c r="F65" s="52"/>
      <c r="G65" s="52"/>
      <c r="H65" s="52"/>
      <c r="I65" s="52"/>
      <c r="J65" s="52"/>
    </row>
  </sheetData>
  <sheetProtection/>
  <mergeCells count="7">
    <mergeCell ref="A1:H1"/>
    <mergeCell ref="B2:G2"/>
    <mergeCell ref="A4:A6"/>
    <mergeCell ref="B4:B6"/>
    <mergeCell ref="C4:D5"/>
    <mergeCell ref="E4:F5"/>
    <mergeCell ref="G4:H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6.57421875" style="107" customWidth="1"/>
    <col min="2" max="2" width="30.140625" style="107" bestFit="1" customWidth="1"/>
    <col min="3" max="9" width="11.8515625" style="107" bestFit="1" customWidth="1"/>
    <col min="10" max="10" width="14.00390625" style="107" bestFit="1" customWidth="1"/>
    <col min="11" max="16384" width="9.140625" style="107" customWidth="1"/>
  </cols>
  <sheetData>
    <row r="1" spans="1:10" s="57" customFormat="1" ht="22.5" customHeight="1">
      <c r="A1" s="150" t="s">
        <v>62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9" s="57" customFormat="1" ht="22.5" customHeight="1">
      <c r="A2" s="58"/>
      <c r="B2" s="151" t="s">
        <v>48</v>
      </c>
      <c r="C2" s="151"/>
      <c r="D2" s="151"/>
      <c r="E2" s="151"/>
      <c r="F2" s="151"/>
      <c r="G2" s="151"/>
      <c r="H2" s="151"/>
      <c r="I2" s="151"/>
    </row>
    <row r="3" spans="1:10" s="57" customFormat="1" ht="14.25" customHeight="1" thickBot="1">
      <c r="A3" s="59"/>
      <c r="B3" s="59"/>
      <c r="C3" s="59"/>
      <c r="D3" s="59"/>
      <c r="E3" s="59"/>
      <c r="F3" s="59"/>
      <c r="G3" s="59"/>
      <c r="H3" s="59"/>
      <c r="J3" s="60" t="s">
        <v>49</v>
      </c>
    </row>
    <row r="4" spans="1:10" s="57" customFormat="1" ht="19.5" customHeight="1">
      <c r="A4" s="152" t="s">
        <v>0</v>
      </c>
      <c r="B4" s="154" t="s">
        <v>1</v>
      </c>
      <c r="C4" s="154" t="s">
        <v>2</v>
      </c>
      <c r="D4" s="154"/>
      <c r="E4" s="154" t="s">
        <v>50</v>
      </c>
      <c r="F4" s="154"/>
      <c r="G4" s="156" t="s">
        <v>51</v>
      </c>
      <c r="H4" s="157"/>
      <c r="I4" s="154" t="s">
        <v>4</v>
      </c>
      <c r="J4" s="158"/>
    </row>
    <row r="5" spans="1:10" s="57" customFormat="1" ht="22.5" customHeight="1" thickBot="1">
      <c r="A5" s="153"/>
      <c r="B5" s="155"/>
      <c r="C5" s="56" t="s">
        <v>44</v>
      </c>
      <c r="D5" s="56" t="s">
        <v>45</v>
      </c>
      <c r="E5" s="56" t="s">
        <v>44</v>
      </c>
      <c r="F5" s="56" t="s">
        <v>45</v>
      </c>
      <c r="G5" s="56" t="s">
        <v>44</v>
      </c>
      <c r="H5" s="56" t="s">
        <v>45</v>
      </c>
      <c r="I5" s="56" t="s">
        <v>44</v>
      </c>
      <c r="J5" s="117" t="s">
        <v>45</v>
      </c>
    </row>
    <row r="6" spans="1:10" s="57" customFormat="1" ht="15" customHeight="1">
      <c r="A6" s="61"/>
      <c r="B6" s="62" t="s">
        <v>13</v>
      </c>
      <c r="C6" s="63"/>
      <c r="D6" s="64"/>
      <c r="E6" s="63"/>
      <c r="F6" s="64"/>
      <c r="G6" s="63"/>
      <c r="H6" s="64"/>
      <c r="I6" s="65"/>
      <c r="J6" s="66"/>
    </row>
    <row r="7" spans="1:10" s="57" customFormat="1" ht="12.75">
      <c r="A7" s="67">
        <v>1</v>
      </c>
      <c r="B7" s="68" t="s">
        <v>14</v>
      </c>
      <c r="C7" s="69"/>
      <c r="D7" s="69"/>
      <c r="E7" s="69"/>
      <c r="F7" s="69"/>
      <c r="G7" s="69"/>
      <c r="H7" s="69"/>
      <c r="I7" s="123"/>
      <c r="J7" s="70"/>
    </row>
    <row r="8" spans="1:10" s="57" customFormat="1" ht="15">
      <c r="A8" s="71" t="s">
        <v>52</v>
      </c>
      <c r="B8" s="72" t="s">
        <v>53</v>
      </c>
      <c r="C8" s="73"/>
      <c r="D8" s="73"/>
      <c r="E8" s="73"/>
      <c r="F8" s="73"/>
      <c r="G8" s="73"/>
      <c r="H8" s="73"/>
      <c r="I8" s="124"/>
      <c r="J8" s="74"/>
    </row>
    <row r="9" spans="1:10" s="57" customFormat="1" ht="15" collapsed="1">
      <c r="A9" s="75"/>
      <c r="B9" s="76" t="s">
        <v>15</v>
      </c>
      <c r="C9" s="77">
        <v>0</v>
      </c>
      <c r="D9" s="77"/>
      <c r="E9" s="78">
        <v>0</v>
      </c>
      <c r="F9" s="78">
        <v>0</v>
      </c>
      <c r="G9" s="78">
        <v>0</v>
      </c>
      <c r="H9" s="78">
        <v>0</v>
      </c>
      <c r="I9" s="125">
        <v>0</v>
      </c>
      <c r="J9" s="79"/>
    </row>
    <row r="10" spans="1:10" s="57" customFormat="1" ht="15" collapsed="1">
      <c r="A10" s="75"/>
      <c r="B10" s="76" t="s">
        <v>16</v>
      </c>
      <c r="C10" s="77">
        <v>4702.061125618</v>
      </c>
      <c r="D10" s="77">
        <v>5780.059252189001</v>
      </c>
      <c r="E10" s="78">
        <v>1596</v>
      </c>
      <c r="F10" s="78">
        <v>69</v>
      </c>
      <c r="G10" s="78">
        <v>1270391</v>
      </c>
      <c r="H10" s="78">
        <v>209662</v>
      </c>
      <c r="I10" s="125">
        <v>5105.644856385033</v>
      </c>
      <c r="J10" s="79">
        <v>165.0546184140044</v>
      </c>
    </row>
    <row r="11" spans="1:10" s="57" customFormat="1" ht="13.5">
      <c r="A11" s="75" t="s">
        <v>54</v>
      </c>
      <c r="B11" s="72" t="s">
        <v>55</v>
      </c>
      <c r="C11" s="80"/>
      <c r="D11" s="80"/>
      <c r="E11" s="81"/>
      <c r="F11" s="81"/>
      <c r="G11" s="81"/>
      <c r="H11" s="81"/>
      <c r="I11" s="126"/>
      <c r="J11" s="160"/>
    </row>
    <row r="12" spans="1:10" s="57" customFormat="1" ht="15" collapsed="1">
      <c r="A12" s="75"/>
      <c r="B12" s="76" t="s">
        <v>15</v>
      </c>
      <c r="C12" s="77">
        <v>0</v>
      </c>
      <c r="D12" s="77"/>
      <c r="E12" s="78">
        <v>0</v>
      </c>
      <c r="F12" s="78">
        <v>0</v>
      </c>
      <c r="G12" s="78">
        <v>0</v>
      </c>
      <c r="H12" s="78">
        <v>0</v>
      </c>
      <c r="I12" s="125">
        <v>0</v>
      </c>
      <c r="J12" s="79"/>
    </row>
    <row r="13" spans="1:10" s="57" customFormat="1" ht="15" collapsed="1">
      <c r="A13" s="75"/>
      <c r="B13" s="76" t="s">
        <v>16</v>
      </c>
      <c r="C13" s="77">
        <v>9.568121210000001</v>
      </c>
      <c r="D13" s="77">
        <v>134.13747370000002</v>
      </c>
      <c r="E13" s="78">
        <v>27</v>
      </c>
      <c r="F13" s="78">
        <v>25</v>
      </c>
      <c r="G13" s="78">
        <v>3209</v>
      </c>
      <c r="H13" s="78">
        <v>5274</v>
      </c>
      <c r="I13" s="125">
        <v>40.264855499999996</v>
      </c>
      <c r="J13" s="79">
        <v>46.8453028</v>
      </c>
    </row>
    <row r="14" spans="1:10" s="57" customFormat="1" ht="13.5">
      <c r="A14" s="75" t="s">
        <v>56</v>
      </c>
      <c r="B14" s="72" t="s">
        <v>57</v>
      </c>
      <c r="C14" s="80"/>
      <c r="D14" s="80"/>
      <c r="E14" s="81"/>
      <c r="F14" s="81"/>
      <c r="G14" s="81"/>
      <c r="H14" s="81"/>
      <c r="I14" s="126"/>
      <c r="J14" s="160"/>
    </row>
    <row r="15" spans="1:10" s="57" customFormat="1" ht="15" collapsed="1">
      <c r="A15" s="75"/>
      <c r="B15" s="76" t="s">
        <v>15</v>
      </c>
      <c r="C15" s="77">
        <v>0</v>
      </c>
      <c r="D15" s="77"/>
      <c r="E15" s="78">
        <v>0</v>
      </c>
      <c r="F15" s="78">
        <v>0</v>
      </c>
      <c r="G15" s="78">
        <v>0</v>
      </c>
      <c r="H15" s="78">
        <v>0</v>
      </c>
      <c r="I15" s="125">
        <v>0</v>
      </c>
      <c r="J15" s="79"/>
    </row>
    <row r="16" spans="1:10" s="57" customFormat="1" ht="15" collapsed="1">
      <c r="A16" s="75"/>
      <c r="B16" s="76" t="s">
        <v>16</v>
      </c>
      <c r="C16" s="77">
        <v>1.7232887399866608</v>
      </c>
      <c r="D16" s="77">
        <v>1.555241982982882</v>
      </c>
      <c r="E16" s="78">
        <v>182</v>
      </c>
      <c r="F16" s="78">
        <v>37</v>
      </c>
      <c r="G16" s="78">
        <v>977688</v>
      </c>
      <c r="H16" s="78">
        <v>146362</v>
      </c>
      <c r="I16" s="125">
        <v>6615.4135</v>
      </c>
      <c r="J16" s="79">
        <v>1937.5028</v>
      </c>
    </row>
    <row r="17" spans="1:10" s="57" customFormat="1" ht="13.5">
      <c r="A17" s="75" t="s">
        <v>58</v>
      </c>
      <c r="B17" s="72" t="s">
        <v>31</v>
      </c>
      <c r="C17" s="80"/>
      <c r="D17" s="80"/>
      <c r="E17" s="81"/>
      <c r="F17" s="81"/>
      <c r="G17" s="81"/>
      <c r="H17" s="81"/>
      <c r="I17" s="126"/>
      <c r="J17" s="160"/>
    </row>
    <row r="18" spans="1:10" s="57" customFormat="1" ht="15" collapsed="1">
      <c r="A18" s="75"/>
      <c r="B18" s="76" t="s">
        <v>15</v>
      </c>
      <c r="C18" s="77">
        <v>0</v>
      </c>
      <c r="D18" s="77">
        <v>0.7</v>
      </c>
      <c r="E18" s="78">
        <v>0</v>
      </c>
      <c r="F18" s="78">
        <v>0</v>
      </c>
      <c r="G18" s="78">
        <v>0</v>
      </c>
      <c r="H18" s="78">
        <v>0</v>
      </c>
      <c r="I18" s="125">
        <v>0</v>
      </c>
      <c r="J18" s="79"/>
    </row>
    <row r="19" spans="1:10" s="57" customFormat="1" ht="15" collapsed="1">
      <c r="A19" s="75"/>
      <c r="B19" s="76" t="s">
        <v>16</v>
      </c>
      <c r="C19" s="77">
        <v>2333.3455954668702</v>
      </c>
      <c r="D19" s="77">
        <v>1885.1324707275292</v>
      </c>
      <c r="E19" s="78">
        <v>7420</v>
      </c>
      <c r="F19" s="78">
        <v>539</v>
      </c>
      <c r="G19" s="78">
        <v>9435396</v>
      </c>
      <c r="H19" s="78">
        <v>6384744</v>
      </c>
      <c r="I19" s="125">
        <v>96144.1165122988</v>
      </c>
      <c r="J19" s="79">
        <v>97768.26327256534</v>
      </c>
    </row>
    <row r="20" spans="1:10" s="57" customFormat="1" ht="12.75">
      <c r="A20" s="67">
        <v>2</v>
      </c>
      <c r="B20" s="68" t="s">
        <v>17</v>
      </c>
      <c r="C20" s="80"/>
      <c r="D20" s="80"/>
      <c r="E20" s="81"/>
      <c r="F20" s="81"/>
      <c r="G20" s="81"/>
      <c r="H20" s="81"/>
      <c r="I20" s="126"/>
      <c r="J20" s="160"/>
    </row>
    <row r="21" spans="1:10" s="57" customFormat="1" ht="15" collapsed="1">
      <c r="A21" s="75"/>
      <c r="B21" s="76" t="s">
        <v>15</v>
      </c>
      <c r="C21" s="77">
        <v>0</v>
      </c>
      <c r="D21" s="77"/>
      <c r="E21" s="78">
        <v>0</v>
      </c>
      <c r="F21" s="78">
        <v>0</v>
      </c>
      <c r="G21" s="78">
        <v>0</v>
      </c>
      <c r="H21" s="78">
        <v>0</v>
      </c>
      <c r="I21" s="125">
        <v>0</v>
      </c>
      <c r="J21" s="79"/>
    </row>
    <row r="22" spans="1:10" s="57" customFormat="1" ht="15" collapsed="1">
      <c r="A22" s="75"/>
      <c r="B22" s="76" t="s">
        <v>16</v>
      </c>
      <c r="C22" s="77">
        <v>1375.1955454313586</v>
      </c>
      <c r="D22" s="77">
        <v>2320.6888442840004</v>
      </c>
      <c r="E22" s="78">
        <v>17</v>
      </c>
      <c r="F22" s="78">
        <v>25</v>
      </c>
      <c r="G22" s="78">
        <v>7467</v>
      </c>
      <c r="H22" s="78">
        <v>28538</v>
      </c>
      <c r="I22" s="125">
        <v>0.0042</v>
      </c>
      <c r="J22" s="79"/>
    </row>
    <row r="23" spans="1:10" s="57" customFormat="1" ht="12.75">
      <c r="A23" s="67">
        <v>3</v>
      </c>
      <c r="B23" s="68" t="s">
        <v>18</v>
      </c>
      <c r="C23" s="80"/>
      <c r="D23" s="80"/>
      <c r="E23" s="81"/>
      <c r="F23" s="81"/>
      <c r="G23" s="81"/>
      <c r="H23" s="81"/>
      <c r="I23" s="126"/>
      <c r="J23" s="160"/>
    </row>
    <row r="24" spans="1:10" s="57" customFormat="1" ht="15" collapsed="1">
      <c r="A24" s="75"/>
      <c r="B24" s="76" t="s">
        <v>15</v>
      </c>
      <c r="C24" s="77">
        <v>0</v>
      </c>
      <c r="D24" s="77">
        <v>0.11985629999999899</v>
      </c>
      <c r="E24" s="78">
        <v>0</v>
      </c>
      <c r="F24" s="78">
        <v>0</v>
      </c>
      <c r="G24" s="78">
        <v>0</v>
      </c>
      <c r="H24" s="78">
        <v>0</v>
      </c>
      <c r="I24" s="125">
        <v>0</v>
      </c>
      <c r="J24" s="79"/>
    </row>
    <row r="25" spans="1:10" s="57" customFormat="1" ht="15" collapsed="1">
      <c r="A25" s="75"/>
      <c r="B25" s="76" t="s">
        <v>16</v>
      </c>
      <c r="C25" s="77">
        <v>8394.3058449</v>
      </c>
      <c r="D25" s="77">
        <v>7256.737650040999</v>
      </c>
      <c r="E25" s="78">
        <v>291</v>
      </c>
      <c r="F25" s="78">
        <v>1</v>
      </c>
      <c r="G25" s="78">
        <v>579808</v>
      </c>
      <c r="H25" s="78">
        <v>395723</v>
      </c>
      <c r="I25" s="125">
        <v>26.6925</v>
      </c>
      <c r="J25" s="79">
        <v>126.72889624799998</v>
      </c>
    </row>
    <row r="26" spans="1:10" s="57" customFormat="1" ht="12.75">
      <c r="A26" s="67">
        <v>4</v>
      </c>
      <c r="B26" s="68" t="s">
        <v>19</v>
      </c>
      <c r="C26" s="80"/>
      <c r="D26" s="80"/>
      <c r="E26" s="81"/>
      <c r="F26" s="81"/>
      <c r="G26" s="81"/>
      <c r="H26" s="81"/>
      <c r="I26" s="126"/>
      <c r="J26" s="160"/>
    </row>
    <row r="27" spans="1:10" s="57" customFormat="1" ht="15" collapsed="1">
      <c r="A27" s="75"/>
      <c r="B27" s="76" t="s">
        <v>15</v>
      </c>
      <c r="C27" s="77">
        <v>0</v>
      </c>
      <c r="D27" s="77"/>
      <c r="E27" s="78">
        <v>0</v>
      </c>
      <c r="F27" s="78"/>
      <c r="G27" s="78">
        <v>0</v>
      </c>
      <c r="H27" s="78"/>
      <c r="I27" s="125">
        <v>0</v>
      </c>
      <c r="J27" s="79"/>
    </row>
    <row r="28" spans="1:10" s="57" customFormat="1" ht="15.75" collapsed="1" thickBot="1">
      <c r="A28" s="82"/>
      <c r="B28" s="83" t="s">
        <v>16</v>
      </c>
      <c r="C28" s="77">
        <v>0</v>
      </c>
      <c r="D28" s="77"/>
      <c r="E28" s="78">
        <v>0</v>
      </c>
      <c r="F28" s="78"/>
      <c r="G28" s="78">
        <v>0</v>
      </c>
      <c r="H28" s="78"/>
      <c r="I28" s="125">
        <v>0</v>
      </c>
      <c r="J28" s="79"/>
    </row>
    <row r="29" spans="1:10" s="57" customFormat="1" ht="18" collapsed="1" thickBot="1">
      <c r="A29" s="84" t="s">
        <v>20</v>
      </c>
      <c r="B29" s="85" t="s">
        <v>21</v>
      </c>
      <c r="C29" s="86">
        <v>16816.199521366216</v>
      </c>
      <c r="D29" s="86">
        <v>17379.130789224513</v>
      </c>
      <c r="E29" s="87">
        <v>9533</v>
      </c>
      <c r="F29" s="87">
        <v>696</v>
      </c>
      <c r="G29" s="87">
        <v>12273959</v>
      </c>
      <c r="H29" s="87">
        <v>7170303</v>
      </c>
      <c r="I29" s="127">
        <v>107932.13642418383</v>
      </c>
      <c r="J29" s="161">
        <v>100044.39489002734</v>
      </c>
    </row>
    <row r="30" spans="1:10" s="57" customFormat="1" ht="14.25">
      <c r="A30" s="88"/>
      <c r="B30" s="89" t="s">
        <v>22</v>
      </c>
      <c r="C30" s="90"/>
      <c r="D30" s="90"/>
      <c r="E30" s="91"/>
      <c r="F30" s="91"/>
      <c r="G30" s="91"/>
      <c r="H30" s="91"/>
      <c r="I30" s="128"/>
      <c r="J30" s="162"/>
    </row>
    <row r="31" spans="1:10" s="57" customFormat="1" ht="12.75">
      <c r="A31" s="67">
        <v>1</v>
      </c>
      <c r="B31" s="68" t="s">
        <v>14</v>
      </c>
      <c r="C31" s="80"/>
      <c r="D31" s="80"/>
      <c r="E31" s="81"/>
      <c r="F31" s="81"/>
      <c r="G31" s="81"/>
      <c r="H31" s="81"/>
      <c r="I31" s="126"/>
      <c r="J31" s="160"/>
    </row>
    <row r="32" spans="1:10" s="57" customFormat="1" ht="15">
      <c r="A32" s="71" t="s">
        <v>52</v>
      </c>
      <c r="B32" s="72" t="s">
        <v>53</v>
      </c>
      <c r="C32" s="80"/>
      <c r="D32" s="80"/>
      <c r="E32" s="81"/>
      <c r="F32" s="81"/>
      <c r="G32" s="81"/>
      <c r="H32" s="81"/>
      <c r="I32" s="126"/>
      <c r="J32" s="160"/>
    </row>
    <row r="33" spans="1:10" s="57" customFormat="1" ht="15" collapsed="1">
      <c r="A33" s="75"/>
      <c r="B33" s="76" t="s">
        <v>15</v>
      </c>
      <c r="C33" s="77">
        <v>0</v>
      </c>
      <c r="D33" s="77"/>
      <c r="E33" s="78">
        <v>0</v>
      </c>
      <c r="F33" s="78">
        <v>0</v>
      </c>
      <c r="G33" s="78">
        <v>0</v>
      </c>
      <c r="H33" s="78">
        <v>0</v>
      </c>
      <c r="I33" s="125">
        <v>0</v>
      </c>
      <c r="J33" s="79"/>
    </row>
    <row r="34" spans="1:10" s="57" customFormat="1" ht="15" collapsed="1">
      <c r="A34" s="75"/>
      <c r="B34" s="76" t="s">
        <v>16</v>
      </c>
      <c r="C34" s="77">
        <v>2.9208</v>
      </c>
      <c r="D34" s="77">
        <v>81.28140907299999</v>
      </c>
      <c r="E34" s="78">
        <v>1</v>
      </c>
      <c r="F34" s="78">
        <v>0</v>
      </c>
      <c r="G34" s="78">
        <v>6102</v>
      </c>
      <c r="H34" s="78">
        <v>178</v>
      </c>
      <c r="I34" s="125">
        <v>0.606</v>
      </c>
      <c r="J34" s="79">
        <v>0.0178</v>
      </c>
    </row>
    <row r="35" spans="1:10" s="57" customFormat="1" ht="13.5">
      <c r="A35" s="75" t="s">
        <v>54</v>
      </c>
      <c r="B35" s="72" t="s">
        <v>55</v>
      </c>
      <c r="C35" s="80"/>
      <c r="D35" s="80"/>
      <c r="E35" s="81"/>
      <c r="F35" s="81"/>
      <c r="G35" s="81"/>
      <c r="H35" s="81"/>
      <c r="I35" s="126"/>
      <c r="J35" s="160"/>
    </row>
    <row r="36" spans="1:10" s="57" customFormat="1" ht="15" collapsed="1">
      <c r="A36" s="75"/>
      <c r="B36" s="76" t="s">
        <v>15</v>
      </c>
      <c r="C36" s="77">
        <v>0</v>
      </c>
      <c r="D36" s="77"/>
      <c r="E36" s="78">
        <v>0</v>
      </c>
      <c r="F36" s="78">
        <v>0</v>
      </c>
      <c r="G36" s="78">
        <v>0</v>
      </c>
      <c r="H36" s="78">
        <v>0</v>
      </c>
      <c r="I36" s="125">
        <v>0</v>
      </c>
      <c r="J36" s="79"/>
    </row>
    <row r="37" spans="1:10" s="57" customFormat="1" ht="15" collapsed="1">
      <c r="A37" s="75"/>
      <c r="B37" s="76" t="s">
        <v>16</v>
      </c>
      <c r="C37" s="77">
        <v>39.345496345</v>
      </c>
      <c r="D37" s="77">
        <v>15.801438000000001</v>
      </c>
      <c r="E37" s="78">
        <v>0</v>
      </c>
      <c r="F37" s="78">
        <v>1</v>
      </c>
      <c r="G37" s="78">
        <v>2895</v>
      </c>
      <c r="H37" s="78">
        <v>616</v>
      </c>
      <c r="I37" s="125">
        <v>111.351523</v>
      </c>
      <c r="J37" s="79">
        <v>28.8980905</v>
      </c>
    </row>
    <row r="38" spans="1:10" s="57" customFormat="1" ht="13.5">
      <c r="A38" s="75" t="s">
        <v>56</v>
      </c>
      <c r="B38" s="72" t="s">
        <v>57</v>
      </c>
      <c r="C38" s="80"/>
      <c r="D38" s="80"/>
      <c r="E38" s="81"/>
      <c r="F38" s="81"/>
      <c r="G38" s="81"/>
      <c r="H38" s="81"/>
      <c r="I38" s="126"/>
      <c r="J38" s="160"/>
    </row>
    <row r="39" spans="1:10" s="57" customFormat="1" ht="15" collapsed="1">
      <c r="A39" s="75"/>
      <c r="B39" s="76" t="s">
        <v>15</v>
      </c>
      <c r="C39" s="77">
        <v>0</v>
      </c>
      <c r="D39" s="77"/>
      <c r="E39" s="78">
        <v>0</v>
      </c>
      <c r="F39" s="78">
        <v>0</v>
      </c>
      <c r="G39" s="78">
        <v>0</v>
      </c>
      <c r="H39" s="78">
        <v>0</v>
      </c>
      <c r="I39" s="125">
        <v>0</v>
      </c>
      <c r="J39" s="79"/>
    </row>
    <row r="40" spans="1:10" s="57" customFormat="1" ht="15" collapsed="1">
      <c r="A40" s="75"/>
      <c r="B40" s="76" t="s">
        <v>16</v>
      </c>
      <c r="C40" s="77">
        <v>0</v>
      </c>
      <c r="D40" s="77"/>
      <c r="E40" s="78">
        <v>0</v>
      </c>
      <c r="F40" s="78">
        <v>0</v>
      </c>
      <c r="G40" s="78">
        <v>0</v>
      </c>
      <c r="H40" s="78">
        <v>0</v>
      </c>
      <c r="I40" s="125">
        <v>0</v>
      </c>
      <c r="J40" s="79"/>
    </row>
    <row r="41" spans="1:10" s="57" customFormat="1" ht="13.5">
      <c r="A41" s="75" t="s">
        <v>58</v>
      </c>
      <c r="B41" s="72" t="s">
        <v>31</v>
      </c>
      <c r="C41" s="80"/>
      <c r="D41" s="80"/>
      <c r="E41" s="81"/>
      <c r="F41" s="81"/>
      <c r="G41" s="81"/>
      <c r="H41" s="81"/>
      <c r="I41" s="126"/>
      <c r="J41" s="160"/>
    </row>
    <row r="42" spans="1:10" s="57" customFormat="1" ht="15" collapsed="1">
      <c r="A42" s="75"/>
      <c r="B42" s="76" t="s">
        <v>15</v>
      </c>
      <c r="C42" s="77">
        <v>0</v>
      </c>
      <c r="D42" s="77"/>
      <c r="E42" s="78">
        <v>0</v>
      </c>
      <c r="F42" s="78">
        <v>0</v>
      </c>
      <c r="G42" s="78">
        <v>0</v>
      </c>
      <c r="H42" s="78">
        <v>0</v>
      </c>
      <c r="I42" s="125">
        <v>0</v>
      </c>
      <c r="J42" s="79"/>
    </row>
    <row r="43" spans="1:10" s="57" customFormat="1" ht="15" collapsed="1">
      <c r="A43" s="75"/>
      <c r="B43" s="76" t="s">
        <v>16</v>
      </c>
      <c r="C43" s="77">
        <v>0.0088</v>
      </c>
      <c r="D43" s="77">
        <v>6.089725900000001</v>
      </c>
      <c r="E43" s="78">
        <v>0</v>
      </c>
      <c r="F43" s="78">
        <v>0</v>
      </c>
      <c r="G43" s="78">
        <v>-14</v>
      </c>
      <c r="H43" s="78">
        <v>19</v>
      </c>
      <c r="I43" s="125">
        <v>-0.0014000000000000002</v>
      </c>
      <c r="J43" s="79">
        <v>0.0019</v>
      </c>
    </row>
    <row r="44" spans="1:10" s="57" customFormat="1" ht="12.75">
      <c r="A44" s="67">
        <v>2</v>
      </c>
      <c r="B44" s="68" t="s">
        <v>17</v>
      </c>
      <c r="C44" s="80"/>
      <c r="D44" s="80"/>
      <c r="E44" s="81"/>
      <c r="F44" s="81"/>
      <c r="G44" s="81"/>
      <c r="H44" s="81"/>
      <c r="I44" s="126"/>
      <c r="J44" s="160"/>
    </row>
    <row r="45" spans="1:10" s="57" customFormat="1" ht="15" collapsed="1">
      <c r="A45" s="75"/>
      <c r="B45" s="76" t="s">
        <v>15</v>
      </c>
      <c r="C45" s="77">
        <v>0</v>
      </c>
      <c r="D45" s="77"/>
      <c r="E45" s="78">
        <v>0</v>
      </c>
      <c r="F45" s="78">
        <v>0</v>
      </c>
      <c r="G45" s="78">
        <v>0</v>
      </c>
      <c r="H45" s="78">
        <v>0</v>
      </c>
      <c r="I45" s="125">
        <v>0</v>
      </c>
      <c r="J45" s="79"/>
    </row>
    <row r="46" spans="1:10" s="57" customFormat="1" ht="15" collapsed="1">
      <c r="A46" s="75"/>
      <c r="B46" s="76" t="s">
        <v>16</v>
      </c>
      <c r="C46" s="77">
        <v>0</v>
      </c>
      <c r="D46" s="77"/>
      <c r="E46" s="78">
        <v>0</v>
      </c>
      <c r="F46" s="78">
        <v>0</v>
      </c>
      <c r="G46" s="78">
        <v>0</v>
      </c>
      <c r="H46" s="78">
        <v>0</v>
      </c>
      <c r="I46" s="125">
        <v>0</v>
      </c>
      <c r="J46" s="79"/>
    </row>
    <row r="47" spans="1:10" s="57" customFormat="1" ht="12.75">
      <c r="A47" s="67">
        <v>3</v>
      </c>
      <c r="B47" s="68" t="s">
        <v>18</v>
      </c>
      <c r="C47" s="80"/>
      <c r="D47" s="80"/>
      <c r="E47" s="81"/>
      <c r="F47" s="81"/>
      <c r="G47" s="81"/>
      <c r="H47" s="81"/>
      <c r="I47" s="126"/>
      <c r="J47" s="160"/>
    </row>
    <row r="48" spans="1:10" s="57" customFormat="1" ht="15" collapsed="1">
      <c r="A48" s="75"/>
      <c r="B48" s="76" t="s">
        <v>15</v>
      </c>
      <c r="C48" s="77">
        <v>0</v>
      </c>
      <c r="D48" s="77"/>
      <c r="E48" s="78">
        <v>0</v>
      </c>
      <c r="F48" s="78">
        <v>0</v>
      </c>
      <c r="G48" s="78">
        <v>0</v>
      </c>
      <c r="H48" s="78">
        <v>0</v>
      </c>
      <c r="I48" s="125">
        <v>0</v>
      </c>
      <c r="J48" s="79"/>
    </row>
    <row r="49" spans="1:10" s="57" customFormat="1" ht="15" collapsed="1">
      <c r="A49" s="75"/>
      <c r="B49" s="76" t="s">
        <v>16</v>
      </c>
      <c r="C49" s="77">
        <v>0</v>
      </c>
      <c r="D49" s="77">
        <v>37.009099617000004</v>
      </c>
      <c r="E49" s="78">
        <v>0</v>
      </c>
      <c r="F49" s="78">
        <v>0</v>
      </c>
      <c r="G49" s="78">
        <v>0</v>
      </c>
      <c r="H49" s="78">
        <v>444</v>
      </c>
      <c r="I49" s="125">
        <v>0</v>
      </c>
      <c r="J49" s="79"/>
    </row>
    <row r="50" spans="1:10" s="57" customFormat="1" ht="12.75">
      <c r="A50" s="67">
        <v>4</v>
      </c>
      <c r="B50" s="68" t="s">
        <v>19</v>
      </c>
      <c r="C50" s="80"/>
      <c r="D50" s="80"/>
      <c r="E50" s="81"/>
      <c r="F50" s="81"/>
      <c r="G50" s="81"/>
      <c r="H50" s="81"/>
      <c r="I50" s="126"/>
      <c r="J50" s="160"/>
    </row>
    <row r="51" spans="1:10" s="57" customFormat="1" ht="15" collapsed="1">
      <c r="A51" s="75"/>
      <c r="B51" s="76" t="s">
        <v>15</v>
      </c>
      <c r="C51" s="77">
        <v>0</v>
      </c>
      <c r="D51" s="77"/>
      <c r="E51" s="78">
        <v>0</v>
      </c>
      <c r="F51" s="78">
        <v>0</v>
      </c>
      <c r="G51" s="78">
        <v>0</v>
      </c>
      <c r="H51" s="78">
        <v>0</v>
      </c>
      <c r="I51" s="125">
        <v>0</v>
      </c>
      <c r="J51" s="79"/>
    </row>
    <row r="52" spans="1:10" s="57" customFormat="1" ht="15.75" collapsed="1" thickBot="1">
      <c r="A52" s="82"/>
      <c r="B52" s="83" t="s">
        <v>16</v>
      </c>
      <c r="C52" s="77">
        <v>0</v>
      </c>
      <c r="D52" s="77"/>
      <c r="E52" s="78">
        <v>0</v>
      </c>
      <c r="F52" s="78">
        <v>0</v>
      </c>
      <c r="G52" s="78">
        <v>0</v>
      </c>
      <c r="H52" s="78">
        <v>0</v>
      </c>
      <c r="I52" s="125">
        <v>0</v>
      </c>
      <c r="J52" s="79"/>
    </row>
    <row r="53" spans="1:10" s="57" customFormat="1" ht="18" collapsed="1" thickBot="1">
      <c r="A53" s="84" t="s">
        <v>23</v>
      </c>
      <c r="B53" s="85" t="s">
        <v>21</v>
      </c>
      <c r="C53" s="86">
        <v>42.275096345</v>
      </c>
      <c r="D53" s="86">
        <v>140.18167258999998</v>
      </c>
      <c r="E53" s="87">
        <v>1</v>
      </c>
      <c r="F53" s="87">
        <v>1</v>
      </c>
      <c r="G53" s="87">
        <v>8983</v>
      </c>
      <c r="H53" s="87">
        <v>1257</v>
      </c>
      <c r="I53" s="127">
        <v>111.95612299999999</v>
      </c>
      <c r="J53" s="161">
        <v>28.917790500000002</v>
      </c>
    </row>
    <row r="54" spans="1:10" s="57" customFormat="1" ht="18" collapsed="1" thickBot="1">
      <c r="A54" s="84" t="s">
        <v>24</v>
      </c>
      <c r="B54" s="85" t="s">
        <v>25</v>
      </c>
      <c r="C54" s="86">
        <v>16858.474617711217</v>
      </c>
      <c r="D54" s="86">
        <v>17519.312461814516</v>
      </c>
      <c r="E54" s="87">
        <v>9534</v>
      </c>
      <c r="F54" s="87">
        <v>697</v>
      </c>
      <c r="G54" s="87">
        <v>12282942</v>
      </c>
      <c r="H54" s="87">
        <v>7171560</v>
      </c>
      <c r="I54" s="127">
        <v>108044.09254718383</v>
      </c>
      <c r="J54" s="161">
        <v>100073.31268052735</v>
      </c>
    </row>
    <row r="55" spans="1:10" s="57" customFormat="1" ht="21.75" customHeight="1">
      <c r="A55" s="88"/>
      <c r="B55" s="92" t="s">
        <v>26</v>
      </c>
      <c r="C55" s="90"/>
      <c r="D55" s="90"/>
      <c r="E55" s="91"/>
      <c r="F55" s="91"/>
      <c r="G55" s="91"/>
      <c r="H55" s="91"/>
      <c r="I55" s="128"/>
      <c r="J55" s="162"/>
    </row>
    <row r="56" spans="1:10" s="57" customFormat="1" ht="14.25">
      <c r="A56" s="75"/>
      <c r="B56" s="93" t="s">
        <v>27</v>
      </c>
      <c r="C56" s="80"/>
      <c r="D56" s="80"/>
      <c r="E56" s="81"/>
      <c r="F56" s="81"/>
      <c r="G56" s="81"/>
      <c r="H56" s="81"/>
      <c r="I56" s="126"/>
      <c r="J56" s="160"/>
    </row>
    <row r="57" spans="1:10" s="57" customFormat="1" ht="15" collapsed="1">
      <c r="A57" s="67">
        <v>1</v>
      </c>
      <c r="B57" s="94" t="s">
        <v>28</v>
      </c>
      <c r="C57" s="77">
        <v>0.135031827</v>
      </c>
      <c r="D57" s="77">
        <v>0.21304990499999998</v>
      </c>
      <c r="E57" s="78">
        <v>13</v>
      </c>
      <c r="F57" s="78">
        <v>17</v>
      </c>
      <c r="G57" s="78">
        <v>1612</v>
      </c>
      <c r="H57" s="78">
        <v>2258</v>
      </c>
      <c r="I57" s="125">
        <v>117.70909895599999</v>
      </c>
      <c r="J57" s="79">
        <v>180.337721901</v>
      </c>
    </row>
    <row r="58" spans="1:10" s="57" customFormat="1" ht="15" collapsed="1">
      <c r="A58" s="67">
        <v>2</v>
      </c>
      <c r="B58" s="94" t="s">
        <v>29</v>
      </c>
      <c r="C58" s="77">
        <v>0.1623058556760574</v>
      </c>
      <c r="D58" s="77">
        <v>2.106392908566442</v>
      </c>
      <c r="E58" s="78">
        <v>38</v>
      </c>
      <c r="F58" s="78">
        <v>59</v>
      </c>
      <c r="G58" s="78">
        <v>31580</v>
      </c>
      <c r="H58" s="78">
        <v>221844</v>
      </c>
      <c r="I58" s="125">
        <v>390.697410886</v>
      </c>
      <c r="J58" s="79">
        <v>3461.1270584880003</v>
      </c>
    </row>
    <row r="59" spans="1:10" s="57" customFormat="1" ht="15" collapsed="1">
      <c r="A59" s="67">
        <v>3</v>
      </c>
      <c r="B59" s="76" t="s">
        <v>30</v>
      </c>
      <c r="C59" s="77">
        <v>0</v>
      </c>
      <c r="D59" s="77"/>
      <c r="E59" s="78">
        <v>0</v>
      </c>
      <c r="F59" s="78">
        <v>0</v>
      </c>
      <c r="G59" s="78">
        <v>0</v>
      </c>
      <c r="H59" s="78">
        <v>0</v>
      </c>
      <c r="I59" s="125">
        <v>0</v>
      </c>
      <c r="J59" s="79"/>
    </row>
    <row r="60" spans="1:10" s="57" customFormat="1" ht="15.75" collapsed="1" thickBot="1">
      <c r="A60" s="95">
        <v>4</v>
      </c>
      <c r="B60" s="83" t="s">
        <v>31</v>
      </c>
      <c r="C60" s="77">
        <v>0</v>
      </c>
      <c r="D60" s="77"/>
      <c r="E60" s="78">
        <v>0</v>
      </c>
      <c r="F60" s="78">
        <v>0</v>
      </c>
      <c r="G60" s="78">
        <v>0</v>
      </c>
      <c r="H60" s="78">
        <v>0</v>
      </c>
      <c r="I60" s="125">
        <v>0</v>
      </c>
      <c r="J60" s="79"/>
    </row>
    <row r="61" spans="1:10" s="57" customFormat="1" ht="18" collapsed="1" thickBot="1">
      <c r="A61" s="84" t="s">
        <v>32</v>
      </c>
      <c r="B61" s="85" t="s">
        <v>21</v>
      </c>
      <c r="C61" s="86">
        <v>0.2973376826760574</v>
      </c>
      <c r="D61" s="86">
        <v>2.319442813566442</v>
      </c>
      <c r="E61" s="87">
        <v>51</v>
      </c>
      <c r="F61" s="87">
        <v>76</v>
      </c>
      <c r="G61" s="87">
        <v>33192</v>
      </c>
      <c r="H61" s="87">
        <v>224102</v>
      </c>
      <c r="I61" s="127">
        <v>508.406509842</v>
      </c>
      <c r="J61" s="161">
        <v>3641.464780389</v>
      </c>
    </row>
    <row r="62" spans="1:10" s="57" customFormat="1" ht="14.25">
      <c r="A62" s="96"/>
      <c r="B62" s="97" t="s">
        <v>33</v>
      </c>
      <c r="C62" s="90"/>
      <c r="D62" s="90"/>
      <c r="E62" s="91"/>
      <c r="F62" s="91"/>
      <c r="G62" s="91"/>
      <c r="H62" s="91"/>
      <c r="I62" s="128"/>
      <c r="J62" s="162"/>
    </row>
    <row r="63" spans="1:10" s="57" customFormat="1" ht="15" collapsed="1">
      <c r="A63" s="67">
        <v>1</v>
      </c>
      <c r="B63" s="94" t="s">
        <v>28</v>
      </c>
      <c r="C63" s="77">
        <v>0</v>
      </c>
      <c r="D63" s="77"/>
      <c r="E63" s="78">
        <v>0</v>
      </c>
      <c r="F63" s="78">
        <v>0</v>
      </c>
      <c r="G63" s="78">
        <v>0</v>
      </c>
      <c r="H63" s="78">
        <v>0</v>
      </c>
      <c r="I63" s="125">
        <v>0</v>
      </c>
      <c r="J63" s="79"/>
    </row>
    <row r="64" spans="1:10" s="57" customFormat="1" ht="15" collapsed="1">
      <c r="A64" s="67">
        <v>2</v>
      </c>
      <c r="B64" s="94" t="s">
        <v>29</v>
      </c>
      <c r="C64" s="77">
        <v>0.018926924</v>
      </c>
      <c r="D64" s="77">
        <v>0.0189188</v>
      </c>
      <c r="E64" s="78">
        <v>0</v>
      </c>
      <c r="F64" s="78">
        <v>0</v>
      </c>
      <c r="G64" s="78">
        <v>0</v>
      </c>
      <c r="H64" s="78">
        <v>0</v>
      </c>
      <c r="I64" s="125">
        <v>0</v>
      </c>
      <c r="J64" s="79"/>
    </row>
    <row r="65" spans="1:10" s="57" customFormat="1" ht="15" collapsed="1">
      <c r="A65" s="67">
        <v>3</v>
      </c>
      <c r="B65" s="76" t="s">
        <v>30</v>
      </c>
      <c r="C65" s="77">
        <v>0</v>
      </c>
      <c r="D65" s="77"/>
      <c r="E65" s="78">
        <v>0</v>
      </c>
      <c r="F65" s="78">
        <v>0</v>
      </c>
      <c r="G65" s="78">
        <v>0</v>
      </c>
      <c r="H65" s="78">
        <v>0</v>
      </c>
      <c r="I65" s="125">
        <v>0</v>
      </c>
      <c r="J65" s="79"/>
    </row>
    <row r="66" spans="1:10" s="57" customFormat="1" ht="15.75" collapsed="1" thickBot="1">
      <c r="A66" s="95">
        <v>4</v>
      </c>
      <c r="B66" s="83" t="s">
        <v>31</v>
      </c>
      <c r="C66" s="77">
        <v>0</v>
      </c>
      <c r="D66" s="77"/>
      <c r="E66" s="78">
        <v>0</v>
      </c>
      <c r="F66" s="78">
        <v>0</v>
      </c>
      <c r="G66" s="78">
        <v>0</v>
      </c>
      <c r="H66" s="78">
        <v>0</v>
      </c>
      <c r="I66" s="125">
        <v>0</v>
      </c>
      <c r="J66" s="79"/>
    </row>
    <row r="67" spans="1:10" s="57" customFormat="1" ht="18" collapsed="1" thickBot="1">
      <c r="A67" s="84" t="s">
        <v>34</v>
      </c>
      <c r="B67" s="85" t="s">
        <v>21</v>
      </c>
      <c r="C67" s="86">
        <v>0.018926924</v>
      </c>
      <c r="D67" s="86">
        <v>0.0189188</v>
      </c>
      <c r="E67" s="87">
        <v>0</v>
      </c>
      <c r="F67" s="87">
        <v>0</v>
      </c>
      <c r="G67" s="87">
        <v>0</v>
      </c>
      <c r="H67" s="87">
        <v>0</v>
      </c>
      <c r="I67" s="127">
        <v>0</v>
      </c>
      <c r="J67" s="161"/>
    </row>
    <row r="68" spans="1:10" s="57" customFormat="1" ht="18" collapsed="1" thickBot="1">
      <c r="A68" s="84" t="s">
        <v>35</v>
      </c>
      <c r="B68" s="98" t="s">
        <v>36</v>
      </c>
      <c r="C68" s="86">
        <v>0.31626460667605744</v>
      </c>
      <c r="D68" s="86">
        <v>2.338361613566442</v>
      </c>
      <c r="E68" s="87">
        <v>51</v>
      </c>
      <c r="F68" s="87">
        <v>76</v>
      </c>
      <c r="G68" s="87">
        <v>33192</v>
      </c>
      <c r="H68" s="87">
        <v>224102</v>
      </c>
      <c r="I68" s="127">
        <v>508.406509842</v>
      </c>
      <c r="J68" s="161">
        <v>3641.464780389</v>
      </c>
    </row>
    <row r="69" spans="1:10" s="57" customFormat="1" ht="13.5" thickBot="1">
      <c r="A69" s="99"/>
      <c r="B69" s="100"/>
      <c r="C69" s="101"/>
      <c r="D69" s="101"/>
      <c r="E69" s="102"/>
      <c r="F69" s="102"/>
      <c r="G69" s="102"/>
      <c r="H69" s="102"/>
      <c r="I69" s="129"/>
      <c r="J69" s="163"/>
    </row>
    <row r="70" spans="1:10" s="57" customFormat="1" ht="18" collapsed="1" thickBot="1">
      <c r="A70" s="84" t="s">
        <v>37</v>
      </c>
      <c r="B70" s="103" t="s">
        <v>38</v>
      </c>
      <c r="C70" s="86">
        <v>16858.790882317895</v>
      </c>
      <c r="D70" s="86">
        <v>17521.65082342808</v>
      </c>
      <c r="E70" s="87">
        <v>9534</v>
      </c>
      <c r="F70" s="87">
        <v>697</v>
      </c>
      <c r="G70" s="87">
        <v>12282942</v>
      </c>
      <c r="H70" s="87">
        <v>7171560</v>
      </c>
      <c r="I70" s="127">
        <v>108044.09254718383</v>
      </c>
      <c r="J70" s="161">
        <v>103714.77746091635</v>
      </c>
    </row>
    <row r="71" s="57" customFormat="1" ht="15">
      <c r="A71" s="104" t="s">
        <v>39</v>
      </c>
    </row>
    <row r="72" s="57" customFormat="1" ht="15">
      <c r="A72" s="105" t="s">
        <v>59</v>
      </c>
    </row>
    <row r="73" s="57" customFormat="1" ht="15">
      <c r="A73" s="106" t="s">
        <v>41</v>
      </c>
    </row>
    <row r="74" s="57" customFormat="1" ht="15">
      <c r="A74" s="106" t="s">
        <v>42</v>
      </c>
    </row>
    <row r="75" s="57" customFormat="1" ht="15">
      <c r="A75" s="105" t="s">
        <v>43</v>
      </c>
    </row>
  </sheetData>
  <sheetProtection/>
  <mergeCells count="8">
    <mergeCell ref="A1:J1"/>
    <mergeCell ref="B2:I2"/>
    <mergeCell ref="A4:A5"/>
    <mergeCell ref="B4:B5"/>
    <mergeCell ref="C4:D4"/>
    <mergeCell ref="E4:F4"/>
    <mergeCell ref="G4:H4"/>
    <mergeCell ref="I4:J4"/>
  </mergeCells>
  <printOptions/>
  <pageMargins left="0.74" right="0.16" top="0.17" bottom="0.17" header="0.16" footer="0.15"/>
  <pageSetup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P19" sqref="P19"/>
    </sheetView>
  </sheetViews>
  <sheetFormatPr defaultColWidth="9.140625" defaultRowHeight="15"/>
  <cols>
    <col min="1" max="1" width="6.8515625" style="107" customWidth="1"/>
    <col min="2" max="2" width="30.140625" style="107" bestFit="1" customWidth="1"/>
    <col min="3" max="9" width="11.8515625" style="107" bestFit="1" customWidth="1"/>
    <col min="10" max="10" width="14.00390625" style="107" bestFit="1" customWidth="1"/>
    <col min="11" max="16384" width="9.140625" style="107" customWidth="1"/>
  </cols>
  <sheetData>
    <row r="1" spans="1:10" s="57" customFormat="1" ht="22.5" customHeight="1">
      <c r="A1" s="150" t="s">
        <v>61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9" s="57" customFormat="1" ht="22.5" customHeight="1">
      <c r="A2" s="108"/>
      <c r="B2" s="159" t="s">
        <v>60</v>
      </c>
      <c r="C2" s="159"/>
      <c r="D2" s="159"/>
      <c r="E2" s="159"/>
      <c r="F2" s="159"/>
      <c r="G2" s="159"/>
      <c r="H2" s="159"/>
      <c r="I2" s="159"/>
    </row>
    <row r="3" spans="1:10" s="57" customFormat="1" ht="13.5" thickBot="1">
      <c r="A3" s="109"/>
      <c r="B3" s="109"/>
      <c r="C3" s="109"/>
      <c r="D3" s="109"/>
      <c r="E3" s="109"/>
      <c r="F3" s="109"/>
      <c r="G3" s="109"/>
      <c r="H3" s="109"/>
      <c r="J3" s="60" t="s">
        <v>49</v>
      </c>
    </row>
    <row r="4" spans="1:10" s="57" customFormat="1" ht="19.5" customHeight="1">
      <c r="A4" s="152" t="s">
        <v>0</v>
      </c>
      <c r="B4" s="154" t="s">
        <v>1</v>
      </c>
      <c r="C4" s="154" t="s">
        <v>2</v>
      </c>
      <c r="D4" s="154"/>
      <c r="E4" s="154" t="s">
        <v>50</v>
      </c>
      <c r="F4" s="154"/>
      <c r="G4" s="156" t="s">
        <v>51</v>
      </c>
      <c r="H4" s="157"/>
      <c r="I4" s="154" t="s">
        <v>4</v>
      </c>
      <c r="J4" s="158"/>
    </row>
    <row r="5" spans="1:10" s="57" customFormat="1" ht="22.5" customHeight="1" thickBot="1">
      <c r="A5" s="153"/>
      <c r="B5" s="155"/>
      <c r="C5" s="56" t="s">
        <v>44</v>
      </c>
      <c r="D5" s="56" t="s">
        <v>45</v>
      </c>
      <c r="E5" s="56" t="s">
        <v>44</v>
      </c>
      <c r="F5" s="56" t="s">
        <v>45</v>
      </c>
      <c r="G5" s="56" t="s">
        <v>44</v>
      </c>
      <c r="H5" s="56" t="s">
        <v>45</v>
      </c>
      <c r="I5" s="56" t="s">
        <v>44</v>
      </c>
      <c r="J5" s="117" t="s">
        <v>45</v>
      </c>
    </row>
    <row r="6" spans="1:10" s="57" customFormat="1" ht="15" customHeight="1">
      <c r="A6" s="130"/>
      <c r="B6" s="89" t="s">
        <v>13</v>
      </c>
      <c r="C6" s="63"/>
      <c r="D6" s="64"/>
      <c r="E6" s="63"/>
      <c r="F6" s="64"/>
      <c r="G6" s="63"/>
      <c r="H6" s="64"/>
      <c r="I6" s="65"/>
      <c r="J6" s="110"/>
    </row>
    <row r="7" spans="1:10" s="57" customFormat="1" ht="12.75">
      <c r="A7" s="67">
        <v>1</v>
      </c>
      <c r="B7" s="68" t="s">
        <v>14</v>
      </c>
      <c r="C7" s="69"/>
      <c r="D7" s="69"/>
      <c r="E7" s="69"/>
      <c r="F7" s="69"/>
      <c r="G7" s="69"/>
      <c r="H7" s="69"/>
      <c r="I7" s="69"/>
      <c r="J7" s="118"/>
    </row>
    <row r="8" spans="1:10" s="57" customFormat="1" ht="15">
      <c r="A8" s="71" t="s">
        <v>52</v>
      </c>
      <c r="B8" s="72" t="s">
        <v>53</v>
      </c>
      <c r="C8" s="69"/>
      <c r="D8" s="69"/>
      <c r="E8" s="69"/>
      <c r="F8" s="69"/>
      <c r="G8" s="69"/>
      <c r="H8" s="69"/>
      <c r="I8" s="69"/>
      <c r="J8" s="118"/>
    </row>
    <row r="9" spans="1:10" s="57" customFormat="1" ht="15" collapsed="1">
      <c r="A9" s="75"/>
      <c r="B9" s="76" t="s">
        <v>15</v>
      </c>
      <c r="C9" s="77">
        <v>51.4172123</v>
      </c>
      <c r="D9" s="77">
        <v>8.212206898</v>
      </c>
      <c r="E9" s="78">
        <v>7</v>
      </c>
      <c r="F9" s="78">
        <v>1</v>
      </c>
      <c r="G9" s="111">
        <v>56987</v>
      </c>
      <c r="H9" s="111">
        <v>40</v>
      </c>
      <c r="I9" s="77">
        <v>5.6987</v>
      </c>
      <c r="J9" s="119">
        <v>0.004</v>
      </c>
    </row>
    <row r="10" spans="1:10" s="57" customFormat="1" ht="15" collapsed="1">
      <c r="A10" s="75"/>
      <c r="B10" s="76" t="s">
        <v>16</v>
      </c>
      <c r="C10" s="77">
        <v>239.51076003370108</v>
      </c>
      <c r="D10" s="77">
        <v>431.2964130703234</v>
      </c>
      <c r="E10" s="78">
        <v>166</v>
      </c>
      <c r="F10" s="78">
        <v>1274</v>
      </c>
      <c r="G10" s="111">
        <v>372822</v>
      </c>
      <c r="H10" s="111">
        <v>1291131</v>
      </c>
      <c r="I10" s="77">
        <v>588.7688174835378</v>
      </c>
      <c r="J10" s="119">
        <v>7372.359050441154</v>
      </c>
    </row>
    <row r="11" spans="1:10" s="57" customFormat="1" ht="13.5">
      <c r="A11" s="75" t="s">
        <v>54</v>
      </c>
      <c r="B11" s="72" t="s">
        <v>55</v>
      </c>
      <c r="C11" s="80"/>
      <c r="D11" s="80"/>
      <c r="E11" s="81"/>
      <c r="F11" s="81"/>
      <c r="G11" s="112"/>
      <c r="H11" s="112"/>
      <c r="I11" s="80"/>
      <c r="J11" s="120"/>
    </row>
    <row r="12" spans="1:10" s="57" customFormat="1" ht="15" collapsed="1">
      <c r="A12" s="75"/>
      <c r="B12" s="76" t="s">
        <v>15</v>
      </c>
      <c r="C12" s="77">
        <v>2.839163742</v>
      </c>
      <c r="D12" s="77">
        <v>1.6748776360000002</v>
      </c>
      <c r="E12" s="78">
        <v>3</v>
      </c>
      <c r="F12" s="78">
        <v>0</v>
      </c>
      <c r="G12" s="111">
        <v>2532</v>
      </c>
      <c r="H12" s="111">
        <v>1443</v>
      </c>
      <c r="I12" s="77">
        <v>16.165584</v>
      </c>
      <c r="J12" s="119">
        <v>9.2898265</v>
      </c>
    </row>
    <row r="13" spans="1:10" s="57" customFormat="1" ht="15" collapsed="1">
      <c r="A13" s="75"/>
      <c r="B13" s="76" t="s">
        <v>16</v>
      </c>
      <c r="C13" s="77">
        <v>112.49291098387216</v>
      </c>
      <c r="D13" s="77">
        <v>168.47401911929654</v>
      </c>
      <c r="E13" s="78">
        <v>356</v>
      </c>
      <c r="F13" s="78">
        <v>250</v>
      </c>
      <c r="G13" s="111">
        <v>847072</v>
      </c>
      <c r="H13" s="111">
        <v>1534349</v>
      </c>
      <c r="I13" s="77">
        <v>8281.624386300002</v>
      </c>
      <c r="J13" s="79">
        <v>5188.420434</v>
      </c>
    </row>
    <row r="14" spans="1:10" s="57" customFormat="1" ht="13.5">
      <c r="A14" s="75" t="s">
        <v>56</v>
      </c>
      <c r="B14" s="72" t="s">
        <v>57</v>
      </c>
      <c r="C14" s="80"/>
      <c r="D14" s="80"/>
      <c r="E14" s="81"/>
      <c r="F14" s="81"/>
      <c r="G14" s="112"/>
      <c r="H14" s="112"/>
      <c r="I14" s="80"/>
      <c r="J14" s="160"/>
    </row>
    <row r="15" spans="1:10" s="57" customFormat="1" ht="15" collapsed="1">
      <c r="A15" s="75"/>
      <c r="B15" s="76" t="s">
        <v>15</v>
      </c>
      <c r="C15" s="77">
        <v>0</v>
      </c>
      <c r="D15" s="77"/>
      <c r="E15" s="78">
        <v>0</v>
      </c>
      <c r="F15" s="78">
        <v>0</v>
      </c>
      <c r="G15" s="111">
        <v>0</v>
      </c>
      <c r="H15" s="111">
        <v>0</v>
      </c>
      <c r="I15" s="77">
        <v>0</v>
      </c>
      <c r="J15" s="79"/>
    </row>
    <row r="16" spans="1:10" s="57" customFormat="1" ht="15" collapsed="1">
      <c r="A16" s="75"/>
      <c r="B16" s="76" t="s">
        <v>16</v>
      </c>
      <c r="C16" s="77">
        <v>11.55229853417363</v>
      </c>
      <c r="D16" s="77">
        <v>10.161271532474187</v>
      </c>
      <c r="E16" s="78">
        <v>245</v>
      </c>
      <c r="F16" s="78">
        <v>423</v>
      </c>
      <c r="G16" s="111">
        <v>660669</v>
      </c>
      <c r="H16" s="111">
        <v>1372931</v>
      </c>
      <c r="I16" s="77">
        <v>10170.5113584</v>
      </c>
      <c r="J16" s="79">
        <v>12293.85177520049</v>
      </c>
    </row>
    <row r="17" spans="1:10" s="57" customFormat="1" ht="13.5">
      <c r="A17" s="75" t="s">
        <v>58</v>
      </c>
      <c r="B17" s="72" t="s">
        <v>31</v>
      </c>
      <c r="C17" s="80"/>
      <c r="D17" s="80"/>
      <c r="E17" s="81"/>
      <c r="F17" s="81"/>
      <c r="G17" s="112"/>
      <c r="H17" s="112"/>
      <c r="I17" s="80"/>
      <c r="J17" s="160"/>
    </row>
    <row r="18" spans="1:10" s="57" customFormat="1" ht="15" collapsed="1">
      <c r="A18" s="75"/>
      <c r="B18" s="76" t="s">
        <v>15</v>
      </c>
      <c r="C18" s="77">
        <v>4.9500000000000004E-05</v>
      </c>
      <c r="D18" s="77">
        <v>12.351096562999999</v>
      </c>
      <c r="E18" s="78">
        <v>0</v>
      </c>
      <c r="F18" s="78">
        <v>2</v>
      </c>
      <c r="G18" s="111">
        <v>0</v>
      </c>
      <c r="H18" s="111">
        <v>18087</v>
      </c>
      <c r="I18" s="77">
        <v>0</v>
      </c>
      <c r="J18" s="79">
        <v>1.8087</v>
      </c>
    </row>
    <row r="19" spans="1:10" s="57" customFormat="1" ht="15" collapsed="1">
      <c r="A19" s="75"/>
      <c r="B19" s="76" t="s">
        <v>16</v>
      </c>
      <c r="C19" s="77">
        <v>1957.133505053605</v>
      </c>
      <c r="D19" s="77">
        <v>376.29784967638477</v>
      </c>
      <c r="E19" s="78">
        <v>3785</v>
      </c>
      <c r="F19" s="78">
        <v>10380</v>
      </c>
      <c r="G19" s="111">
        <v>10702672</v>
      </c>
      <c r="H19" s="111">
        <v>19866881</v>
      </c>
      <c r="I19" s="77">
        <v>126990.92407379863</v>
      </c>
      <c r="J19" s="79">
        <v>187623.12013760846</v>
      </c>
    </row>
    <row r="20" spans="1:10" s="57" customFormat="1" ht="12.75">
      <c r="A20" s="67">
        <v>2</v>
      </c>
      <c r="B20" s="68" t="s">
        <v>17</v>
      </c>
      <c r="C20" s="80"/>
      <c r="D20" s="80"/>
      <c r="E20" s="81"/>
      <c r="F20" s="81"/>
      <c r="G20" s="112"/>
      <c r="H20" s="112"/>
      <c r="I20" s="80"/>
      <c r="J20" s="160"/>
    </row>
    <row r="21" spans="1:10" s="57" customFormat="1" ht="15" collapsed="1">
      <c r="A21" s="75"/>
      <c r="B21" s="76" t="s">
        <v>15</v>
      </c>
      <c r="C21" s="77">
        <v>0</v>
      </c>
      <c r="D21" s="77"/>
      <c r="E21" s="78">
        <v>0</v>
      </c>
      <c r="F21" s="78">
        <v>0</v>
      </c>
      <c r="G21" s="111">
        <v>0</v>
      </c>
      <c r="H21" s="111">
        <v>0</v>
      </c>
      <c r="I21" s="77">
        <v>0</v>
      </c>
      <c r="J21" s="79"/>
    </row>
    <row r="22" spans="1:10" s="57" customFormat="1" ht="15" collapsed="1">
      <c r="A22" s="75"/>
      <c r="B22" s="76" t="s">
        <v>16</v>
      </c>
      <c r="C22" s="77">
        <v>0</v>
      </c>
      <c r="D22" s="77">
        <v>0</v>
      </c>
      <c r="E22" s="78">
        <v>0</v>
      </c>
      <c r="F22" s="78">
        <v>0</v>
      </c>
      <c r="G22" s="111">
        <v>0</v>
      </c>
      <c r="H22" s="111">
        <v>0</v>
      </c>
      <c r="I22" s="77">
        <v>0</v>
      </c>
      <c r="J22" s="79"/>
    </row>
    <row r="23" spans="1:10" s="57" customFormat="1" ht="12.75">
      <c r="A23" s="67">
        <v>3</v>
      </c>
      <c r="B23" s="68" t="s">
        <v>18</v>
      </c>
      <c r="C23" s="80"/>
      <c r="D23" s="80"/>
      <c r="E23" s="81"/>
      <c r="F23" s="81"/>
      <c r="G23" s="112"/>
      <c r="H23" s="112"/>
      <c r="I23" s="80"/>
      <c r="J23" s="160"/>
    </row>
    <row r="24" spans="1:10" s="57" customFormat="1" ht="15" collapsed="1">
      <c r="A24" s="75"/>
      <c r="B24" s="76" t="s">
        <v>15</v>
      </c>
      <c r="C24" s="77">
        <v>120.4299384</v>
      </c>
      <c r="D24" s="77">
        <v>65.64363690514517</v>
      </c>
      <c r="E24" s="78">
        <v>7</v>
      </c>
      <c r="F24" s="78">
        <v>0</v>
      </c>
      <c r="G24" s="111">
        <v>642</v>
      </c>
      <c r="H24" s="111">
        <v>711</v>
      </c>
      <c r="I24" s="77">
        <v>0</v>
      </c>
      <c r="J24" s="79"/>
    </row>
    <row r="25" spans="1:10" s="57" customFormat="1" ht="15" collapsed="1">
      <c r="A25" s="75"/>
      <c r="B25" s="76" t="s">
        <v>16</v>
      </c>
      <c r="C25" s="77">
        <v>4692.451850149</v>
      </c>
      <c r="D25" s="77">
        <v>827.2979089410001</v>
      </c>
      <c r="E25" s="78">
        <v>33</v>
      </c>
      <c r="F25" s="78">
        <v>29</v>
      </c>
      <c r="G25" s="111">
        <v>145662</v>
      </c>
      <c r="H25" s="111">
        <v>36956</v>
      </c>
      <c r="I25" s="77">
        <v>2.8064448000000004</v>
      </c>
      <c r="J25" s="79">
        <v>59.02039359999999</v>
      </c>
    </row>
    <row r="26" spans="1:10" s="57" customFormat="1" ht="12.75">
      <c r="A26" s="67">
        <v>4</v>
      </c>
      <c r="B26" s="68" t="s">
        <v>19</v>
      </c>
      <c r="C26" s="80"/>
      <c r="D26" s="80"/>
      <c r="E26" s="81"/>
      <c r="F26" s="81"/>
      <c r="G26" s="112"/>
      <c r="H26" s="112"/>
      <c r="I26" s="80"/>
      <c r="J26" s="160"/>
    </row>
    <row r="27" spans="1:10" s="57" customFormat="1" ht="15" collapsed="1">
      <c r="A27" s="75"/>
      <c r="B27" s="76" t="s">
        <v>15</v>
      </c>
      <c r="C27" s="77">
        <v>0</v>
      </c>
      <c r="D27" s="77"/>
      <c r="E27" s="78">
        <v>0</v>
      </c>
      <c r="F27" s="78">
        <v>0</v>
      </c>
      <c r="G27" s="111">
        <v>0</v>
      </c>
      <c r="H27" s="111">
        <v>0</v>
      </c>
      <c r="I27" s="77">
        <v>0</v>
      </c>
      <c r="J27" s="79"/>
    </row>
    <row r="28" spans="1:10" s="57" customFormat="1" ht="15.75" collapsed="1" thickBot="1">
      <c r="A28" s="82"/>
      <c r="B28" s="83" t="s">
        <v>16</v>
      </c>
      <c r="C28" s="77">
        <v>1.8854</v>
      </c>
      <c r="D28" s="77">
        <v>0.0027755</v>
      </c>
      <c r="E28" s="78">
        <v>0</v>
      </c>
      <c r="F28" s="78">
        <v>0</v>
      </c>
      <c r="G28" s="111">
        <v>17807</v>
      </c>
      <c r="H28" s="111">
        <v>18</v>
      </c>
      <c r="I28" s="77">
        <v>342.655</v>
      </c>
      <c r="J28" s="79">
        <v>0.76</v>
      </c>
    </row>
    <row r="29" spans="1:10" s="57" customFormat="1" ht="18" collapsed="1" thickBot="1">
      <c r="A29" s="84" t="s">
        <v>20</v>
      </c>
      <c r="B29" s="85" t="s">
        <v>21</v>
      </c>
      <c r="C29" s="86">
        <v>7189.713088696352</v>
      </c>
      <c r="D29" s="86">
        <v>1901.4120558416241</v>
      </c>
      <c r="E29" s="87">
        <v>4602</v>
      </c>
      <c r="F29" s="87">
        <v>12359</v>
      </c>
      <c r="G29" s="87">
        <v>12806865</v>
      </c>
      <c r="H29" s="87">
        <v>24122547</v>
      </c>
      <c r="I29" s="86">
        <v>146399.15436478215</v>
      </c>
      <c r="J29" s="161">
        <v>212548.63431735014</v>
      </c>
    </row>
    <row r="30" spans="1:10" s="57" customFormat="1" ht="14.25">
      <c r="A30" s="88"/>
      <c r="B30" s="89" t="s">
        <v>22</v>
      </c>
      <c r="C30" s="90"/>
      <c r="D30" s="90"/>
      <c r="E30" s="91"/>
      <c r="F30" s="91"/>
      <c r="G30" s="113"/>
      <c r="H30" s="113"/>
      <c r="I30" s="90"/>
      <c r="J30" s="162"/>
    </row>
    <row r="31" spans="1:10" s="57" customFormat="1" ht="12.75">
      <c r="A31" s="67">
        <v>1</v>
      </c>
      <c r="B31" s="68" t="s">
        <v>14</v>
      </c>
      <c r="C31" s="80"/>
      <c r="D31" s="80"/>
      <c r="E31" s="81"/>
      <c r="F31" s="81"/>
      <c r="G31" s="112"/>
      <c r="H31" s="112"/>
      <c r="I31" s="80"/>
      <c r="J31" s="160"/>
    </row>
    <row r="32" spans="1:10" s="57" customFormat="1" ht="15">
      <c r="A32" s="71" t="s">
        <v>52</v>
      </c>
      <c r="B32" s="72" t="s">
        <v>53</v>
      </c>
      <c r="C32" s="80"/>
      <c r="D32" s="80"/>
      <c r="E32" s="81"/>
      <c r="F32" s="81"/>
      <c r="G32" s="112"/>
      <c r="H32" s="112"/>
      <c r="I32" s="80"/>
      <c r="J32" s="160"/>
    </row>
    <row r="33" spans="1:10" s="57" customFormat="1" ht="15" collapsed="1">
      <c r="A33" s="75"/>
      <c r="B33" s="76" t="s">
        <v>15</v>
      </c>
      <c r="C33" s="77">
        <v>0</v>
      </c>
      <c r="D33" s="77"/>
      <c r="E33" s="78">
        <v>0</v>
      </c>
      <c r="F33" s="78">
        <v>0</v>
      </c>
      <c r="G33" s="111">
        <v>0</v>
      </c>
      <c r="H33" s="111">
        <v>0</v>
      </c>
      <c r="I33" s="77">
        <v>0</v>
      </c>
      <c r="J33" s="79"/>
    </row>
    <row r="34" spans="1:10" s="57" customFormat="1" ht="15" collapsed="1">
      <c r="A34" s="75"/>
      <c r="B34" s="76" t="s">
        <v>16</v>
      </c>
      <c r="C34" s="77">
        <v>561.0681766854909</v>
      </c>
      <c r="D34" s="77">
        <v>619.1842270871775</v>
      </c>
      <c r="E34" s="78">
        <v>171</v>
      </c>
      <c r="F34" s="78">
        <v>195</v>
      </c>
      <c r="G34" s="111">
        <v>661247</v>
      </c>
      <c r="H34" s="111">
        <v>371977</v>
      </c>
      <c r="I34" s="77">
        <v>3300.8546584477094</v>
      </c>
      <c r="J34" s="79">
        <v>2596.0326127219164</v>
      </c>
    </row>
    <row r="35" spans="1:10" s="57" customFormat="1" ht="13.5">
      <c r="A35" s="75" t="s">
        <v>54</v>
      </c>
      <c r="B35" s="72" t="s">
        <v>55</v>
      </c>
      <c r="C35" s="80"/>
      <c r="D35" s="80"/>
      <c r="E35" s="81"/>
      <c r="F35" s="81"/>
      <c r="G35" s="112"/>
      <c r="H35" s="112"/>
      <c r="I35" s="80"/>
      <c r="J35" s="160"/>
    </row>
    <row r="36" spans="1:10" s="57" customFormat="1" ht="15" collapsed="1">
      <c r="A36" s="75"/>
      <c r="B36" s="76" t="s">
        <v>15</v>
      </c>
      <c r="C36" s="77">
        <v>0</v>
      </c>
      <c r="D36" s="77"/>
      <c r="E36" s="78">
        <v>0</v>
      </c>
      <c r="F36" s="78">
        <v>0</v>
      </c>
      <c r="G36" s="111">
        <v>0</v>
      </c>
      <c r="H36" s="111">
        <v>0</v>
      </c>
      <c r="I36" s="77">
        <v>0</v>
      </c>
      <c r="J36" s="79"/>
    </row>
    <row r="37" spans="1:10" s="57" customFormat="1" ht="15" collapsed="1">
      <c r="A37" s="75"/>
      <c r="B37" s="76" t="s">
        <v>16</v>
      </c>
      <c r="C37" s="77">
        <v>17.075546888250003</v>
      </c>
      <c r="D37" s="77">
        <v>3.9542025600000006</v>
      </c>
      <c r="E37" s="78">
        <v>38</v>
      </c>
      <c r="F37" s="78">
        <v>32</v>
      </c>
      <c r="G37" s="111">
        <v>29765</v>
      </c>
      <c r="H37" s="111">
        <v>13682</v>
      </c>
      <c r="I37" s="77">
        <v>629.250171012361</v>
      </c>
      <c r="J37" s="79">
        <v>239.8010486847948</v>
      </c>
    </row>
    <row r="38" spans="1:10" s="57" customFormat="1" ht="13.5">
      <c r="A38" s="75" t="s">
        <v>56</v>
      </c>
      <c r="B38" s="72" t="s">
        <v>57</v>
      </c>
      <c r="C38" s="80"/>
      <c r="D38" s="80"/>
      <c r="E38" s="81"/>
      <c r="F38" s="81"/>
      <c r="G38" s="112"/>
      <c r="H38" s="112"/>
      <c r="I38" s="80"/>
      <c r="J38" s="160"/>
    </row>
    <row r="39" spans="1:10" s="57" customFormat="1" ht="15" collapsed="1">
      <c r="A39" s="75"/>
      <c r="B39" s="76" t="s">
        <v>15</v>
      </c>
      <c r="C39" s="77">
        <v>0</v>
      </c>
      <c r="D39" s="77"/>
      <c r="E39" s="78">
        <v>0</v>
      </c>
      <c r="F39" s="78">
        <v>0</v>
      </c>
      <c r="G39" s="111">
        <v>0</v>
      </c>
      <c r="H39" s="111">
        <v>0</v>
      </c>
      <c r="I39" s="77">
        <v>0</v>
      </c>
      <c r="J39" s="79"/>
    </row>
    <row r="40" spans="1:10" s="57" customFormat="1" ht="15" collapsed="1">
      <c r="A40" s="75"/>
      <c r="B40" s="76" t="s">
        <v>16</v>
      </c>
      <c r="C40" s="77">
        <v>0</v>
      </c>
      <c r="D40" s="77"/>
      <c r="E40" s="78">
        <v>0</v>
      </c>
      <c r="F40" s="78">
        <v>0</v>
      </c>
      <c r="G40" s="111">
        <v>0</v>
      </c>
      <c r="H40" s="111">
        <v>0</v>
      </c>
      <c r="I40" s="77">
        <v>0</v>
      </c>
      <c r="J40" s="79"/>
    </row>
    <row r="41" spans="1:10" s="57" customFormat="1" ht="13.5">
      <c r="A41" s="75" t="s">
        <v>58</v>
      </c>
      <c r="B41" s="72" t="s">
        <v>31</v>
      </c>
      <c r="C41" s="80"/>
      <c r="D41" s="80"/>
      <c r="E41" s="81"/>
      <c r="F41" s="81"/>
      <c r="G41" s="112"/>
      <c r="H41" s="112"/>
      <c r="I41" s="80"/>
      <c r="J41" s="160"/>
    </row>
    <row r="42" spans="1:10" s="57" customFormat="1" ht="15" collapsed="1">
      <c r="A42" s="75"/>
      <c r="B42" s="76" t="s">
        <v>15</v>
      </c>
      <c r="C42" s="77">
        <v>0</v>
      </c>
      <c r="D42" s="77"/>
      <c r="E42" s="78">
        <v>0</v>
      </c>
      <c r="F42" s="78">
        <v>0</v>
      </c>
      <c r="G42" s="111">
        <v>0</v>
      </c>
      <c r="H42" s="111">
        <v>0</v>
      </c>
      <c r="I42" s="77">
        <v>0</v>
      </c>
      <c r="J42" s="79"/>
    </row>
    <row r="43" spans="1:10" s="57" customFormat="1" ht="15" collapsed="1">
      <c r="A43" s="75"/>
      <c r="B43" s="76" t="s">
        <v>16</v>
      </c>
      <c r="C43" s="77">
        <v>22.661085447999994</v>
      </c>
      <c r="D43" s="77">
        <v>10.348861939999999</v>
      </c>
      <c r="E43" s="78">
        <v>8</v>
      </c>
      <c r="F43" s="78">
        <v>2</v>
      </c>
      <c r="G43" s="111">
        <v>6744</v>
      </c>
      <c r="H43" s="111">
        <v>216</v>
      </c>
      <c r="I43" s="77">
        <v>11.646490384279186</v>
      </c>
      <c r="J43" s="79">
        <v>54.14272697620611</v>
      </c>
    </row>
    <row r="44" spans="1:10" s="57" customFormat="1" ht="12.75">
      <c r="A44" s="67">
        <v>2</v>
      </c>
      <c r="B44" s="68" t="s">
        <v>17</v>
      </c>
      <c r="C44" s="80"/>
      <c r="D44" s="80"/>
      <c r="E44" s="81"/>
      <c r="F44" s="81"/>
      <c r="G44" s="112"/>
      <c r="H44" s="112"/>
      <c r="I44" s="80"/>
      <c r="J44" s="160"/>
    </row>
    <row r="45" spans="1:10" s="57" customFormat="1" ht="15" collapsed="1">
      <c r="A45" s="75"/>
      <c r="B45" s="76" t="s">
        <v>15</v>
      </c>
      <c r="C45" s="77">
        <v>0</v>
      </c>
      <c r="D45" s="77"/>
      <c r="E45" s="78">
        <v>0</v>
      </c>
      <c r="F45" s="78">
        <v>0</v>
      </c>
      <c r="G45" s="111">
        <v>0</v>
      </c>
      <c r="H45" s="111">
        <v>0</v>
      </c>
      <c r="I45" s="77">
        <v>0</v>
      </c>
      <c r="J45" s="79"/>
    </row>
    <row r="46" spans="1:10" s="57" customFormat="1" ht="15" collapsed="1">
      <c r="A46" s="75"/>
      <c r="B46" s="76" t="s">
        <v>16</v>
      </c>
      <c r="C46" s="77">
        <v>0</v>
      </c>
      <c r="D46" s="77"/>
      <c r="E46" s="78">
        <v>0</v>
      </c>
      <c r="F46" s="78">
        <v>0</v>
      </c>
      <c r="G46" s="111">
        <v>0</v>
      </c>
      <c r="H46" s="111">
        <v>0</v>
      </c>
      <c r="I46" s="77">
        <v>0</v>
      </c>
      <c r="J46" s="79"/>
    </row>
    <row r="47" spans="1:10" s="57" customFormat="1" ht="12.75">
      <c r="A47" s="67">
        <v>3</v>
      </c>
      <c r="B47" s="68" t="s">
        <v>18</v>
      </c>
      <c r="C47" s="80"/>
      <c r="D47" s="80"/>
      <c r="E47" s="81"/>
      <c r="F47" s="81"/>
      <c r="G47" s="112"/>
      <c r="H47" s="112"/>
      <c r="I47" s="80"/>
      <c r="J47" s="160"/>
    </row>
    <row r="48" spans="1:10" s="57" customFormat="1" ht="15" collapsed="1">
      <c r="A48" s="75"/>
      <c r="B48" s="76" t="s">
        <v>15</v>
      </c>
      <c r="C48" s="77">
        <v>0</v>
      </c>
      <c r="D48" s="77"/>
      <c r="E48" s="78">
        <v>0</v>
      </c>
      <c r="F48" s="78">
        <v>0</v>
      </c>
      <c r="G48" s="111">
        <v>0</v>
      </c>
      <c r="H48" s="111">
        <v>0</v>
      </c>
      <c r="I48" s="77">
        <v>0</v>
      </c>
      <c r="J48" s="79"/>
    </row>
    <row r="49" spans="1:10" s="57" customFormat="1" ht="15" collapsed="1">
      <c r="A49" s="75"/>
      <c r="B49" s="76" t="s">
        <v>16</v>
      </c>
      <c r="C49" s="77">
        <v>210.2506252</v>
      </c>
      <c r="D49" s="77">
        <v>11.37320399</v>
      </c>
      <c r="E49" s="78">
        <v>19</v>
      </c>
      <c r="F49" s="78">
        <v>16</v>
      </c>
      <c r="G49" s="111">
        <v>3650</v>
      </c>
      <c r="H49" s="111">
        <v>1844</v>
      </c>
      <c r="I49" s="77">
        <v>0</v>
      </c>
      <c r="J49" s="79"/>
    </row>
    <row r="50" spans="1:10" s="57" customFormat="1" ht="12.75">
      <c r="A50" s="67">
        <v>4</v>
      </c>
      <c r="B50" s="68" t="s">
        <v>19</v>
      </c>
      <c r="C50" s="80"/>
      <c r="D50" s="80"/>
      <c r="E50" s="81"/>
      <c r="F50" s="81"/>
      <c r="G50" s="112"/>
      <c r="H50" s="112"/>
      <c r="I50" s="80"/>
      <c r="J50" s="160"/>
    </row>
    <row r="51" spans="1:10" s="57" customFormat="1" ht="15" collapsed="1">
      <c r="A51" s="75"/>
      <c r="B51" s="76" t="s">
        <v>15</v>
      </c>
      <c r="C51" s="77">
        <v>0</v>
      </c>
      <c r="D51" s="77"/>
      <c r="E51" s="78">
        <v>0</v>
      </c>
      <c r="F51" s="78">
        <v>0</v>
      </c>
      <c r="G51" s="111">
        <v>0</v>
      </c>
      <c r="H51" s="111">
        <v>0</v>
      </c>
      <c r="I51" s="77">
        <v>0</v>
      </c>
      <c r="J51" s="79"/>
    </row>
    <row r="52" spans="1:10" s="57" customFormat="1" ht="15.75" collapsed="1" thickBot="1">
      <c r="A52" s="82"/>
      <c r="B52" s="83" t="s">
        <v>16</v>
      </c>
      <c r="C52" s="77">
        <v>0</v>
      </c>
      <c r="D52" s="77"/>
      <c r="E52" s="78">
        <v>0</v>
      </c>
      <c r="F52" s="78">
        <v>0</v>
      </c>
      <c r="G52" s="111">
        <v>0</v>
      </c>
      <c r="H52" s="111">
        <v>0</v>
      </c>
      <c r="I52" s="77">
        <v>0</v>
      </c>
      <c r="J52" s="79"/>
    </row>
    <row r="53" spans="1:10" s="57" customFormat="1" ht="18" collapsed="1" thickBot="1">
      <c r="A53" s="84" t="s">
        <v>23</v>
      </c>
      <c r="B53" s="85" t="s">
        <v>21</v>
      </c>
      <c r="C53" s="86">
        <v>811.0554342217408</v>
      </c>
      <c r="D53" s="86">
        <v>644.8604955771774</v>
      </c>
      <c r="E53" s="87">
        <v>236</v>
      </c>
      <c r="F53" s="87">
        <v>245</v>
      </c>
      <c r="G53" s="87">
        <v>701406</v>
      </c>
      <c r="H53" s="87">
        <v>387719</v>
      </c>
      <c r="I53" s="86">
        <v>3941.75131984435</v>
      </c>
      <c r="J53" s="161">
        <v>2889.9763883829173</v>
      </c>
    </row>
    <row r="54" spans="1:10" s="57" customFormat="1" ht="18" collapsed="1" thickBot="1">
      <c r="A54" s="84" t="s">
        <v>24</v>
      </c>
      <c r="B54" s="85" t="s">
        <v>25</v>
      </c>
      <c r="C54" s="86">
        <v>8000.768522918093</v>
      </c>
      <c r="D54" s="86">
        <v>2546.2725514188014</v>
      </c>
      <c r="E54" s="87">
        <v>4838</v>
      </c>
      <c r="F54" s="87">
        <v>12604</v>
      </c>
      <c r="G54" s="87">
        <v>13508271</v>
      </c>
      <c r="H54" s="87">
        <v>24510266</v>
      </c>
      <c r="I54" s="86">
        <v>150340.90568462652</v>
      </c>
      <c r="J54" s="161">
        <v>215438.61070573304</v>
      </c>
    </row>
    <row r="55" spans="1:10" s="57" customFormat="1" ht="21.75" customHeight="1">
      <c r="A55" s="88"/>
      <c r="B55" s="92" t="s">
        <v>26</v>
      </c>
      <c r="C55" s="90"/>
      <c r="D55" s="90"/>
      <c r="E55" s="91"/>
      <c r="F55" s="91"/>
      <c r="G55" s="113"/>
      <c r="H55" s="113"/>
      <c r="I55" s="90"/>
      <c r="J55" s="162"/>
    </row>
    <row r="56" spans="1:10" s="57" customFormat="1" ht="14.25">
      <c r="A56" s="75"/>
      <c r="B56" s="93" t="s">
        <v>27</v>
      </c>
      <c r="C56" s="80"/>
      <c r="D56" s="80"/>
      <c r="E56" s="81"/>
      <c r="F56" s="81"/>
      <c r="G56" s="112"/>
      <c r="H56" s="112"/>
      <c r="I56" s="80"/>
      <c r="J56" s="160"/>
    </row>
    <row r="57" spans="1:10" s="57" customFormat="1" ht="15" collapsed="1">
      <c r="A57" s="67">
        <v>1</v>
      </c>
      <c r="B57" s="94" t="s">
        <v>28</v>
      </c>
      <c r="C57" s="77">
        <v>3.0664916009327396</v>
      </c>
      <c r="D57" s="77">
        <v>3.4692114626640502</v>
      </c>
      <c r="E57" s="78">
        <v>66</v>
      </c>
      <c r="F57" s="78">
        <v>70</v>
      </c>
      <c r="G57" s="111">
        <v>81151</v>
      </c>
      <c r="H57" s="111">
        <v>239244</v>
      </c>
      <c r="I57" s="77">
        <v>8467.740152708002</v>
      </c>
      <c r="J57" s="79">
        <v>21995.850708256</v>
      </c>
    </row>
    <row r="58" spans="1:10" s="57" customFormat="1" ht="15" collapsed="1">
      <c r="A58" s="67">
        <v>2</v>
      </c>
      <c r="B58" s="94" t="s">
        <v>29</v>
      </c>
      <c r="C58" s="77">
        <v>1.3483637461631712</v>
      </c>
      <c r="D58" s="77">
        <v>1.9462373384156277</v>
      </c>
      <c r="E58" s="78">
        <v>23</v>
      </c>
      <c r="F58" s="78">
        <v>32</v>
      </c>
      <c r="G58" s="111">
        <v>18595.25</v>
      </c>
      <c r="H58" s="111">
        <v>29211</v>
      </c>
      <c r="I58" s="77">
        <v>1784.9519907150002</v>
      </c>
      <c r="J58" s="79">
        <v>2701.7662181779997</v>
      </c>
    </row>
    <row r="59" spans="1:10" s="57" customFormat="1" ht="15" collapsed="1">
      <c r="A59" s="67">
        <v>3</v>
      </c>
      <c r="B59" s="76" t="s">
        <v>30</v>
      </c>
      <c r="C59" s="77">
        <v>0.00476137250140861</v>
      </c>
      <c r="D59" s="77">
        <v>0.05668768400000009</v>
      </c>
      <c r="E59" s="78">
        <v>1</v>
      </c>
      <c r="F59" s="78">
        <v>1</v>
      </c>
      <c r="G59" s="111">
        <v>503</v>
      </c>
      <c r="H59" s="111">
        <v>3843</v>
      </c>
      <c r="I59" s="77">
        <v>49.66443754747999</v>
      </c>
      <c r="J59" s="79">
        <v>553.757425075</v>
      </c>
    </row>
    <row r="60" spans="1:10" s="57" customFormat="1" ht="15.75" collapsed="1" thickBot="1">
      <c r="A60" s="95">
        <v>4</v>
      </c>
      <c r="B60" s="83" t="s">
        <v>31</v>
      </c>
      <c r="C60" s="77">
        <v>0.006123970548572976</v>
      </c>
      <c r="D60" s="77">
        <v>0.016975026</v>
      </c>
      <c r="E60" s="78">
        <v>4</v>
      </c>
      <c r="F60" s="78">
        <v>5</v>
      </c>
      <c r="G60" s="111">
        <v>511</v>
      </c>
      <c r="H60" s="111">
        <v>771</v>
      </c>
      <c r="I60" s="77">
        <v>240.525690704</v>
      </c>
      <c r="J60" s="79">
        <v>475.8585713999999</v>
      </c>
    </row>
    <row r="61" spans="1:10" s="57" customFormat="1" ht="18" collapsed="1" thickBot="1">
      <c r="A61" s="84" t="s">
        <v>32</v>
      </c>
      <c r="B61" s="85" t="s">
        <v>21</v>
      </c>
      <c r="C61" s="86">
        <v>4.425740690145892</v>
      </c>
      <c r="D61" s="86">
        <v>5.4891115110796775</v>
      </c>
      <c r="E61" s="87">
        <v>94</v>
      </c>
      <c r="F61" s="87">
        <v>108</v>
      </c>
      <c r="G61" s="87">
        <v>100760.25</v>
      </c>
      <c r="H61" s="87">
        <v>273069</v>
      </c>
      <c r="I61" s="86">
        <v>10542.882271674483</v>
      </c>
      <c r="J61" s="161">
        <v>25727.232922909003</v>
      </c>
    </row>
    <row r="62" spans="1:10" s="57" customFormat="1" ht="14.25">
      <c r="A62" s="96"/>
      <c r="B62" s="97" t="s">
        <v>33</v>
      </c>
      <c r="C62" s="90"/>
      <c r="D62" s="90"/>
      <c r="E62" s="91"/>
      <c r="F62" s="91"/>
      <c r="G62" s="113"/>
      <c r="H62" s="113"/>
      <c r="I62" s="90"/>
      <c r="J62" s="162"/>
    </row>
    <row r="63" spans="1:10" s="57" customFormat="1" ht="15" collapsed="1">
      <c r="A63" s="67">
        <v>1</v>
      </c>
      <c r="B63" s="94" t="s">
        <v>28</v>
      </c>
      <c r="C63" s="77">
        <v>0</v>
      </c>
      <c r="D63" s="77"/>
      <c r="E63" s="78">
        <v>0</v>
      </c>
      <c r="F63" s="78">
        <v>0</v>
      </c>
      <c r="G63" s="111">
        <v>0</v>
      </c>
      <c r="H63" s="111">
        <v>0</v>
      </c>
      <c r="I63" s="77">
        <v>0</v>
      </c>
      <c r="J63" s="79"/>
    </row>
    <row r="64" spans="1:10" s="57" customFormat="1" ht="15" collapsed="1">
      <c r="A64" s="67">
        <v>2</v>
      </c>
      <c r="B64" s="94" t="s">
        <v>29</v>
      </c>
      <c r="C64" s="77">
        <v>0.022343962999999998</v>
      </c>
      <c r="D64" s="77">
        <v>0.00036209999999999997</v>
      </c>
      <c r="E64" s="78">
        <v>0</v>
      </c>
      <c r="F64" s="78">
        <v>0</v>
      </c>
      <c r="G64" s="111">
        <v>0</v>
      </c>
      <c r="H64" s="111">
        <v>0</v>
      </c>
      <c r="I64" s="77">
        <v>0</v>
      </c>
      <c r="J64" s="79"/>
    </row>
    <row r="65" spans="1:10" s="57" customFormat="1" ht="15" collapsed="1">
      <c r="A65" s="67">
        <v>3</v>
      </c>
      <c r="B65" s="76" t="s">
        <v>30</v>
      </c>
      <c r="C65" s="77">
        <v>0</v>
      </c>
      <c r="D65" s="77"/>
      <c r="E65" s="78">
        <v>0</v>
      </c>
      <c r="F65" s="78">
        <v>0</v>
      </c>
      <c r="G65" s="111">
        <v>0</v>
      </c>
      <c r="H65" s="111">
        <v>0</v>
      </c>
      <c r="I65" s="77">
        <v>0</v>
      </c>
      <c r="J65" s="79"/>
    </row>
    <row r="66" spans="1:10" s="57" customFormat="1" ht="15.75" collapsed="1" thickBot="1">
      <c r="A66" s="95">
        <v>4</v>
      </c>
      <c r="B66" s="83" t="s">
        <v>31</v>
      </c>
      <c r="C66" s="77">
        <v>0</v>
      </c>
      <c r="D66" s="77"/>
      <c r="E66" s="78">
        <v>0</v>
      </c>
      <c r="F66" s="78">
        <v>0</v>
      </c>
      <c r="G66" s="114">
        <v>0</v>
      </c>
      <c r="H66" s="114">
        <v>0</v>
      </c>
      <c r="I66" s="77">
        <v>0</v>
      </c>
      <c r="J66" s="79"/>
    </row>
    <row r="67" spans="1:10" s="57" customFormat="1" ht="18" collapsed="1" thickBot="1">
      <c r="A67" s="84" t="s">
        <v>34</v>
      </c>
      <c r="B67" s="85" t="s">
        <v>21</v>
      </c>
      <c r="C67" s="86">
        <v>0.022343962999999998</v>
      </c>
      <c r="D67" s="86">
        <v>0.00036209999999999997</v>
      </c>
      <c r="E67" s="87">
        <v>0</v>
      </c>
      <c r="F67" s="87">
        <v>0</v>
      </c>
      <c r="G67" s="116">
        <v>0</v>
      </c>
      <c r="H67" s="116">
        <v>0</v>
      </c>
      <c r="I67" s="86">
        <v>0</v>
      </c>
      <c r="J67" s="161"/>
    </row>
    <row r="68" spans="1:10" s="57" customFormat="1" ht="18" collapsed="1" thickBot="1">
      <c r="A68" s="84" t="s">
        <v>35</v>
      </c>
      <c r="B68" s="98" t="s">
        <v>36</v>
      </c>
      <c r="C68" s="86">
        <v>4.448084653145892</v>
      </c>
      <c r="D68" s="86">
        <v>5.489473611079677</v>
      </c>
      <c r="E68" s="87">
        <v>94</v>
      </c>
      <c r="F68" s="87">
        <v>108</v>
      </c>
      <c r="G68" s="115">
        <v>100760.25</v>
      </c>
      <c r="H68" s="115">
        <v>273069</v>
      </c>
      <c r="I68" s="86">
        <v>10542.882271674483</v>
      </c>
      <c r="J68" s="161">
        <v>25727.232922909003</v>
      </c>
    </row>
    <row r="69" spans="1:10" s="57" customFormat="1" ht="13.5" thickBot="1">
      <c r="A69" s="99"/>
      <c r="B69" s="100"/>
      <c r="C69" s="101"/>
      <c r="D69" s="101"/>
      <c r="E69" s="102"/>
      <c r="F69" s="121"/>
      <c r="G69" s="87"/>
      <c r="H69" s="122"/>
      <c r="I69" s="86"/>
      <c r="J69" s="163"/>
    </row>
    <row r="70" spans="1:10" s="57" customFormat="1" ht="18" collapsed="1" thickBot="1">
      <c r="A70" s="84" t="s">
        <v>37</v>
      </c>
      <c r="B70" s="103" t="s">
        <v>38</v>
      </c>
      <c r="C70" s="86">
        <v>8005.216607571239</v>
      </c>
      <c r="D70" s="86">
        <v>2551.7620250298814</v>
      </c>
      <c r="E70" s="87">
        <v>4838</v>
      </c>
      <c r="F70" s="87">
        <v>12604</v>
      </c>
      <c r="G70" s="87">
        <v>13508271</v>
      </c>
      <c r="H70" s="87">
        <v>24510266</v>
      </c>
      <c r="I70" s="87">
        <v>150340.90568462652</v>
      </c>
      <c r="J70" s="164">
        <v>241165.84362864203</v>
      </c>
    </row>
    <row r="71" s="57" customFormat="1" ht="15">
      <c r="A71" s="104" t="s">
        <v>39</v>
      </c>
    </row>
    <row r="72" s="57" customFormat="1" ht="15">
      <c r="A72" s="105" t="s">
        <v>59</v>
      </c>
    </row>
    <row r="73" s="57" customFormat="1" ht="15">
      <c r="A73" s="106" t="s">
        <v>41</v>
      </c>
    </row>
    <row r="74" s="57" customFormat="1" ht="15">
      <c r="A74" s="106" t="s">
        <v>42</v>
      </c>
    </row>
    <row r="75" s="57" customFormat="1" ht="15">
      <c r="A75" s="105" t="s">
        <v>43</v>
      </c>
    </row>
  </sheetData>
  <sheetProtection/>
  <mergeCells count="8">
    <mergeCell ref="A1:J1"/>
    <mergeCell ref="B2:I2"/>
    <mergeCell ref="A4:A5"/>
    <mergeCell ref="B4:B5"/>
    <mergeCell ref="C4:D4"/>
    <mergeCell ref="E4:F4"/>
    <mergeCell ref="G4:H4"/>
    <mergeCell ref="I4:J4"/>
  </mergeCells>
  <printOptions/>
  <pageMargins left="0.33" right="0.29" top="0.21" bottom="0.16" header="0.16" footer="0.15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chitrav</dc:creator>
  <cp:keywords/>
  <dc:description/>
  <cp:lastModifiedBy>chitrav</cp:lastModifiedBy>
  <dcterms:created xsi:type="dcterms:W3CDTF">2012-12-14T08:08:16Z</dcterms:created>
  <dcterms:modified xsi:type="dcterms:W3CDTF">2012-12-31T05:13:17Z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SharedFileIndex">
    <vt:lpwstr/>
  </property>
</Properties>
</file>