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20490" windowHeight="7650"/>
  </bookViews>
  <sheets>
    <sheet name="Website" sheetId="1" r:id="rId1"/>
    <sheet name="Sheet1" sheetId="2" r:id="rId2"/>
  </sheets>
  <externalReferences>
    <externalReference r:id="rId3"/>
  </externalReferences>
  <definedNames>
    <definedName name="_xlnm._FilterDatabase" localSheetId="0" hidden="1">Website!$A$6:$H$45</definedName>
    <definedName name="New_India" localSheetId="0">Website!$C$27:$F$30</definedName>
    <definedName name="New_India">#REF!</definedName>
    <definedName name="_xlnm.Print_Area" localSheetId="0">Website!$A$1:$H$45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D6" i="2"/>
  <c r="F6" i="2"/>
  <c r="H6" i="2"/>
  <c r="D8" i="2"/>
  <c r="E8" i="2"/>
  <c r="F8" i="2"/>
  <c r="G8" i="2"/>
  <c r="H8" i="2"/>
  <c r="I8" i="2"/>
  <c r="D9" i="2"/>
  <c r="D32" i="2" s="1"/>
  <c r="D43" i="2" s="1"/>
  <c r="E9" i="2"/>
  <c r="E32" i="2" s="1"/>
  <c r="E43" i="2" s="1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G32" i="2" s="1"/>
  <c r="G43" i="2" s="1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F32" i="2"/>
  <c r="D33" i="2"/>
  <c r="D39" i="2" s="1"/>
  <c r="E33" i="2"/>
  <c r="E39" i="2" s="1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F39" i="2"/>
  <c r="G39" i="2"/>
  <c r="D40" i="2"/>
  <c r="E40" i="2"/>
  <c r="F40" i="2"/>
  <c r="G40" i="2"/>
  <c r="H40" i="2"/>
  <c r="I40" i="2"/>
  <c r="D41" i="2"/>
  <c r="E41" i="2"/>
  <c r="F41" i="2"/>
  <c r="F42" i="2" s="1"/>
  <c r="G41" i="2"/>
  <c r="G42" i="2" s="1"/>
  <c r="H41" i="2"/>
  <c r="I41" i="2"/>
  <c r="D42" i="2"/>
  <c r="E42" i="2"/>
  <c r="H39" i="2" l="1"/>
  <c r="F43" i="2"/>
  <c r="I42" i="2"/>
  <c r="I39" i="2"/>
  <c r="I32" i="2"/>
  <c r="H43" i="2" l="1"/>
  <c r="I43" i="2"/>
  <c r="H42" i="2"/>
  <c r="H32" i="2"/>
</calcChain>
</file>

<file path=xl/sharedStrings.xml><?xml version="1.0" encoding="utf-8"?>
<sst xmlns="http://schemas.openxmlformats.org/spreadsheetml/2006/main" count="106" uniqueCount="97">
  <si>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</si>
  <si>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</t>
  </si>
  <si>
    <t>(रुपये करोड़ में)</t>
  </si>
  <si>
    <t xml:space="preserve">पिछले वर्ष की इसी अवधि के मुकाबले  वृद्धि दर (%)  </t>
  </si>
  <si>
    <t xml:space="preserve">क्रम सं. </t>
  </si>
  <si>
    <t xml:space="preserve">बीमाकर्ता </t>
  </si>
  <si>
    <t>2022-23</t>
  </si>
  <si>
    <t>2021-22</t>
  </si>
  <si>
    <t>एको जनरल इंश्योरेंस लिमिटेड</t>
  </si>
  <si>
    <t>बजाज अलियांज जनरल इंश्योरेंस कंपनी लिमिटेड</t>
  </si>
  <si>
    <t>चोलामंडलम एमएस जनरल इंश्योरेंस कंपनी  लिमिटेड</t>
  </si>
  <si>
    <t>नवी जनरल इंश्योरेंस  लिमिटेड</t>
  </si>
  <si>
    <t>एडलवाइज जनरल इंश्योरेंस  कंपनी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</si>
  <si>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</si>
  <si>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</si>
  <si>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</si>
  <si>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 xml:space="preserve">आईसीआईसीआई लोम्बार्ड जनरल इंश्योरेंस कंपनी  लिमिटेड </t>
  </si>
  <si>
    <t>इफको-टोकियो जनरल इंश्योरेंस कंपनी  लिमिटेड</t>
  </si>
  <si>
    <t>कोटक महिंद्रा जनरल इंश्योरेंस कंपनी  लिमिटेड</t>
  </si>
  <si>
    <t>लिबर्टी  जनरल इंश्योरेंस  लिमिटेड</t>
  </si>
  <si>
    <t>मेग्मा एचडीआई जनरल इंश्योरेंस कंपनी  लिमिटेड</t>
  </si>
  <si>
    <t>नेशनल इंश्योरेंस कंपनी  लिमिटेड</t>
  </si>
  <si>
    <t>रहेजा क्यूबीई जनरल इंश्योरेंस कंपनी  लिमिटेड</t>
  </si>
  <si>
    <t>रिलायंस जनरल इंश्योरेंस कंपनी  लिमिटेड</t>
  </si>
  <si>
    <t>रॉयल सुंदरम जनरल इंश्योरेंस कंपनी  लिमिटेड</t>
  </si>
  <si>
    <t>एसबीआई जनरल इंश्योरेंस कंपनी  लिमिटेड</t>
  </si>
  <si>
    <t>श्रीराम जनरल इंश्योरेंस कंपनी  लिमिटेड</t>
  </si>
  <si>
    <t>टाटा-एआईजी जनरल इंश्योरेंस कंपनी  लिमिटेड</t>
  </si>
  <si>
    <t>द न्यू इंडिया  एश्योरेंस कंपनी  लिमिटेड</t>
  </si>
  <si>
    <t>द ओरियंटल इंश्योरेंस कंपनी  लिमिटेड</t>
  </si>
  <si>
    <t>यूनाइटेड इंडिया इंश्योरेंस कंपनी  लिमिटेड</t>
  </si>
  <si>
    <t>यूनिवर्सल सोम्पो जनरल इंश्योरेंस कंपनी 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</si>
  <si>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</si>
  <si>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</si>
  <si>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>मनीपालसिग्ना हेल्थ इंश्योरेंस कंपनी  लिमिटेड</t>
  </si>
  <si>
    <t>निवा बूपा हेल्थ इंश्योरेंस कंपनी  लिमिटेड</t>
  </si>
  <si>
    <t xml:space="preserve"> केयर हेल्थ इंश्योरेंस लिमिटेड</t>
  </si>
  <si>
    <t>स्टार हेल्थ &amp; एलाइड इंश्योरेंस कंपनी  लिमिटेड</t>
  </si>
  <si>
    <t>रिलायंस हेल्थ इंश्योरेंस लिमिटेड*</t>
  </si>
  <si>
    <t>अप्रयोज्य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</si>
  <si>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</si>
  <si>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</si>
  <si>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ईसीजीसी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</si>
  <si>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</si>
  <si>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</si>
  <si>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</si>
  <si>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 xml:space="preserve">*रिलायंस जनरल इंश्योरेंस द्वारा रिलायंस हेल्थ इंश्योरेंस पोर्टफोलियो का अधिग्रहण                                                                     
</t>
  </si>
  <si>
    <t>INSURANCE REGULATORY AND DEVELOPMENT AUTHORITY OF INDIA</t>
  </si>
  <si>
    <t>FLASH FIGURES -- NON LIFE INSURERS (Provisional &amp; Unaudited)</t>
  </si>
  <si>
    <t>(Rs. in crores)</t>
  </si>
  <si>
    <t>S.No.</t>
  </si>
  <si>
    <t>INSURER</t>
  </si>
  <si>
    <t>GROWTH OVER THE CORRESPONDING PERIOD OF PREVIOUS YEAR (%)</t>
  </si>
  <si>
    <t>Acko General Insurance Limited</t>
  </si>
  <si>
    <t>Bajaj Allianz General Insurance Company Limited</t>
  </si>
  <si>
    <t>Cholamandalam MS General Insurance Company Limited</t>
  </si>
  <si>
    <t>NAVI General Insurance Limited</t>
  </si>
  <si>
    <t>Edelweiss General Insurance Company Limited</t>
  </si>
  <si>
    <t>Future Generali India Insurance Company Limited</t>
  </si>
  <si>
    <t>Go Digit General Insurance Limited</t>
  </si>
  <si>
    <t>HDFC Ergo General insurance Company Limited</t>
  </si>
  <si>
    <t>ICICI Lombard General Insurance Company Limited</t>
  </si>
  <si>
    <t>IFFCO Tokio General Insurance Company Limited</t>
  </si>
  <si>
    <t>Kotak Mahindra General Insurance Company Limited</t>
  </si>
  <si>
    <t>Liberty General Insurance  Limited</t>
  </si>
  <si>
    <t>Magma HDI General Insurance Company Limited</t>
  </si>
  <si>
    <t>National Insurance Company Limited</t>
  </si>
  <si>
    <t>Raheja QBE General Insurance Company Limited</t>
  </si>
  <si>
    <t>Reliance General Insurance Company Limited</t>
  </si>
  <si>
    <t>Royal Sundaram General Insurance Company Limited</t>
  </si>
  <si>
    <t>SBI General Insurance Company Limited</t>
  </si>
  <si>
    <t>Shriram General Insurance Company Limited</t>
  </si>
  <si>
    <t>Tata AIG General Insurance Company Limited</t>
  </si>
  <si>
    <t>The New India Assurance Company Limited</t>
  </si>
  <si>
    <t>The Oriental Insurance Company Limited</t>
  </si>
  <si>
    <t>United India Insurance Company Limited</t>
  </si>
  <si>
    <t>Universal Sompo General Insurance Company Limited</t>
  </si>
  <si>
    <t>General Insurers Total</t>
  </si>
  <si>
    <t>Aditya Birla Health Insurance Company Limited</t>
  </si>
  <si>
    <t>ManipalCigna Health Insurance Company Limited</t>
  </si>
  <si>
    <t>Niva Bupa Health Insurance Company Limited</t>
  </si>
  <si>
    <t>Care Health Insurance Limited</t>
  </si>
  <si>
    <t>Star Health &amp; Allied Insurance Company Limited</t>
  </si>
  <si>
    <t>Reliance Health Insurance Limited*</t>
  </si>
  <si>
    <t>NA</t>
  </si>
  <si>
    <t>Stand-alone Pvt Health Insurers</t>
  </si>
  <si>
    <t>Agricultural Insurance Company of India Limited</t>
  </si>
  <si>
    <t>ECGC Limited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</si>
  <si>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</si>
  <si>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</si>
  <si>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</si>
  <si>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</si>
  <si>
    <t>*Takeover of Reliance Health Insurance portfolio by Reliance General Insurance</t>
  </si>
  <si>
    <t>'GROSS DIRECT PREMIUM UNDERWRITTEN FOR AND UPTO THE MONTH  OF NOVEMBER, 2022</t>
  </si>
  <si>
    <t>For the Month of NOVEMBER</t>
  </si>
  <si>
    <t>Upto the Month of NOVEMBER</t>
  </si>
  <si>
    <t>MARKET SHARE UPTO the Month Of November,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</si>
</sst>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upee Foradian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Rupee Foradian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3" applyFont="1" applyAlignment="1">
      <alignment vertical="center"/>
    </xf>
    <xf numFmtId="0" fontId="5" fillId="0" borderId="6" xfId="3" applyFont="1" applyBorder="1" applyAlignment="1">
      <alignment vertical="center"/>
    </xf>
    <xf numFmtId="0" fontId="6" fillId="2" borderId="7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8" fillId="2" borderId="12" xfId="0" applyFont="1" applyFill="1" applyBorder="1"/>
    <xf numFmtId="0" fontId="8" fillId="2" borderId="13" xfId="0" applyFont="1" applyFill="1" applyBorder="1" applyAlignment="1">
      <alignment wrapText="1"/>
    </xf>
    <xf numFmtId="164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0" fontId="5" fillId="2" borderId="15" xfId="3" applyFont="1" applyFill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5" fillId="2" borderId="15" xfId="3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5" fillId="2" borderId="15" xfId="3" applyFont="1" applyFill="1" applyBorder="1" applyAlignment="1">
      <alignment horizontal="left" wrapText="1"/>
    </xf>
    <xf numFmtId="0" fontId="8" fillId="2" borderId="16" xfId="0" applyFont="1" applyFill="1" applyBorder="1"/>
    <xf numFmtId="164" fontId="6" fillId="3" borderId="15" xfId="1" applyFont="1" applyFill="1" applyBorder="1" applyAlignment="1">
      <alignment wrapText="1"/>
    </xf>
    <xf numFmtId="164" fontId="6" fillId="3" borderId="16" xfId="1" applyFont="1" applyFill="1" applyBorder="1" applyAlignment="1"/>
    <xf numFmtId="164" fontId="6" fillId="3" borderId="15" xfId="1" applyFont="1" applyFill="1" applyBorder="1" applyAlignment="1"/>
    <xf numFmtId="2" fontId="6" fillId="3" borderId="17" xfId="3" applyNumberFormat="1" applyFont="1" applyFill="1" applyBorder="1" applyAlignment="1"/>
    <xf numFmtId="0" fontId="5" fillId="2" borderId="15" xfId="0" applyFont="1" applyFill="1" applyBorder="1" applyAlignment="1">
      <alignment wrapText="1"/>
    </xf>
    <xf numFmtId="164" fontId="8" fillId="0" borderId="17" xfId="0" applyNumberFormat="1" applyFont="1" applyBorder="1" applyAlignment="1">
      <alignment vertical="center"/>
    </xf>
    <xf numFmtId="0" fontId="5" fillId="0" borderId="16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164" fontId="6" fillId="4" borderId="10" xfId="1" applyFont="1" applyFill="1" applyBorder="1" applyAlignment="1">
      <alignment wrapText="1"/>
    </xf>
    <xf numFmtId="164" fontId="6" fillId="4" borderId="9" xfId="1" applyFont="1" applyFill="1" applyBorder="1" applyAlignment="1"/>
    <xf numFmtId="164" fontId="6" fillId="4" borderId="10" xfId="1" applyFont="1" applyFill="1" applyBorder="1" applyAlignment="1"/>
    <xf numFmtId="164" fontId="6" fillId="4" borderId="11" xfId="1" applyFont="1" applyFill="1" applyBorder="1" applyAlignment="1"/>
    <xf numFmtId="0" fontId="9" fillId="0" borderId="19" xfId="0" applyFont="1" applyBorder="1"/>
    <xf numFmtId="0" fontId="10" fillId="0" borderId="20" xfId="3" applyFont="1" applyBorder="1" applyAlignment="1">
      <alignment vertical="center"/>
    </xf>
    <xf numFmtId="1" fontId="5" fillId="0" borderId="12" xfId="3" applyNumberFormat="1" applyFont="1" applyBorder="1" applyAlignment="1"/>
    <xf numFmtId="2" fontId="11" fillId="0" borderId="13" xfId="3" applyNumberFormat="1" applyFont="1" applyBorder="1" applyAlignment="1">
      <alignment wrapText="1"/>
    </xf>
    <xf numFmtId="1" fontId="5" fillId="0" borderId="16" xfId="3" applyNumberFormat="1" applyFont="1" applyBorder="1" applyAlignment="1"/>
    <xf numFmtId="2" fontId="11" fillId="0" borderId="15" xfId="3" applyNumberFormat="1" applyFont="1" applyBorder="1" applyAlignment="1">
      <alignment wrapText="1"/>
    </xf>
    <xf numFmtId="0" fontId="3" fillId="0" borderId="0" xfId="3" applyFont="1" applyBorder="1" applyAlignment="1">
      <alignment vertical="center"/>
    </xf>
    <xf numFmtId="164" fontId="12" fillId="3" borderId="15" xfId="1" applyFont="1" applyFill="1" applyBorder="1" applyAlignment="1">
      <alignment wrapText="1"/>
    </xf>
    <xf numFmtId="2" fontId="6" fillId="3" borderId="16" xfId="3" applyNumberFormat="1" applyFont="1" applyFill="1" applyBorder="1" applyAlignment="1">
      <alignment horizontal="right"/>
    </xf>
    <xf numFmtId="2" fontId="6" fillId="3" borderId="15" xfId="3" applyNumberFormat="1" applyFont="1" applyFill="1" applyBorder="1" applyAlignment="1">
      <alignment horizontal="right"/>
    </xf>
    <xf numFmtId="1" fontId="5" fillId="0" borderId="16" xfId="3" applyNumberFormat="1" applyFont="1" applyFill="1" applyBorder="1" applyAlignment="1"/>
    <xf numFmtId="2" fontId="11" fillId="0" borderId="15" xfId="3" applyNumberFormat="1" applyFont="1" applyFill="1" applyBorder="1" applyAlignment="1">
      <alignment wrapText="1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2" fontId="6" fillId="3" borderId="16" xfId="2" applyNumberFormat="1" applyFont="1" applyFill="1" applyBorder="1" applyAlignment="1">
      <alignment horizontal="right"/>
    </xf>
    <xf numFmtId="164" fontId="7" fillId="3" borderId="15" xfId="1" applyFont="1" applyFill="1" applyBorder="1" applyAlignment="1">
      <alignment wrapText="1"/>
    </xf>
    <xf numFmtId="164" fontId="6" fillId="3" borderId="15" xfId="1" applyFont="1" applyFill="1" applyBorder="1" applyAlignment="1">
      <alignment horizontal="right"/>
    </xf>
    <xf numFmtId="164" fontId="6" fillId="3" borderId="16" xfId="1" applyFont="1" applyFill="1" applyBorder="1" applyAlignment="1">
      <alignment horizontal="right"/>
    </xf>
    <xf numFmtId="2" fontId="6" fillId="3" borderId="16" xfId="4" applyNumberFormat="1" applyFont="1" applyFill="1" applyBorder="1" applyAlignment="1">
      <alignment horizontal="right"/>
    </xf>
    <xf numFmtId="2" fontId="6" fillId="3" borderId="15" xfId="4" applyNumberFormat="1" applyFont="1" applyFill="1" applyBorder="1" applyAlignment="1">
      <alignment horizontal="right"/>
    </xf>
    <xf numFmtId="1" fontId="5" fillId="0" borderId="9" xfId="3" applyNumberFormat="1" applyFont="1" applyBorder="1" applyAlignment="1"/>
    <xf numFmtId="164" fontId="7" fillId="4" borderId="10" xfId="1" applyFont="1" applyFill="1" applyBorder="1" applyAlignment="1">
      <alignment wrapText="1"/>
    </xf>
    <xf numFmtId="164" fontId="6" fillId="4" borderId="10" xfId="1" applyFont="1" applyFill="1" applyBorder="1" applyAlignment="1">
      <alignment horizontal="right"/>
    </xf>
    <xf numFmtId="164" fontId="6" fillId="4" borderId="9" xfId="1" applyFont="1" applyFill="1" applyBorder="1" applyAlignment="1">
      <alignment horizontal="right"/>
    </xf>
    <xf numFmtId="2" fontId="6" fillId="4" borderId="10" xfId="3" applyNumberFormat="1" applyFont="1" applyFill="1" applyBorder="1" applyAlignment="1">
      <alignment horizontal="right"/>
    </xf>
    <xf numFmtId="1" fontId="5" fillId="0" borderId="4" xfId="3" applyNumberFormat="1" applyFont="1" applyBorder="1" applyAlignment="1"/>
    <xf numFmtId="2" fontId="6" fillId="0" borderId="5" xfId="4" applyNumberFormat="1" applyFont="1" applyFill="1" applyBorder="1" applyAlignment="1">
      <alignment vertical="center" wrapText="1"/>
    </xf>
    <xf numFmtId="1" fontId="5" fillId="0" borderId="18" xfId="3" applyNumberFormat="1" applyFont="1" applyBorder="1" applyAlignment="1"/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6" fillId="0" borderId="0" xfId="3" applyFont="1" applyBorder="1" applyAlignment="1">
      <alignment vertical="center"/>
    </xf>
    <xf numFmtId="2" fontId="16" fillId="0" borderId="0" xfId="3" applyNumberFormat="1" applyFont="1" applyBorder="1" applyAlignment="1">
      <alignment vertical="center"/>
    </xf>
    <xf numFmtId="0" fontId="17" fillId="0" borderId="0" xfId="0" applyFont="1" applyBorder="1"/>
    <xf numFmtId="2" fontId="3" fillId="0" borderId="0" xfId="3" applyNumberFormat="1" applyFont="1" applyFill="1" applyBorder="1" applyAlignment="1">
      <alignment vertical="center"/>
    </xf>
    <xf numFmtId="2" fontId="13" fillId="0" borderId="0" xfId="4" applyNumberFormat="1" applyFont="1" applyFill="1" applyBorder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right" vertical="center"/>
    </xf>
    <xf numFmtId="10" fontId="3" fillId="0" borderId="0" xfId="2" applyNumberFormat="1" applyFont="1" applyAlignment="1">
      <alignment vertical="center" wrapText="1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6" fillId="2" borderId="11" xfId="3" quotePrefix="1" applyFont="1" applyFill="1" applyBorder="1" applyAlignment="1">
      <alignment horizontal="center" vertical="center" wrapText="1"/>
    </xf>
    <xf numFmtId="0" fontId="7" fillId="2" borderId="8" xfId="3" quotePrefix="1" applyFont="1" applyFill="1" applyBorder="1" applyAlignment="1">
      <alignment horizontal="center" vertical="center" wrapText="1"/>
    </xf>
    <xf numFmtId="0" fontId="7" fillId="2" borderId="11" xfId="3" quotePrefix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 vertical="center"/>
    </xf>
    <xf numFmtId="0" fontId="6" fillId="0" borderId="0" xfId="3" quotePrefix="1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center"/>
    </xf>
    <xf numFmtId="0" fontId="6" fillId="0" borderId="5" xfId="3" quotePrefix="1" applyFont="1" applyBorder="1" applyAlignment="1">
      <alignment horizontal="center"/>
    </xf>
    <xf numFmtId="2" fontId="6" fillId="0" borderId="0" xfId="4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6" xfId="3" quotePrefix="1" applyFont="1" applyBorder="1" applyAlignment="1">
      <alignment horizontal="center" vertical="center" wrapText="1"/>
    </xf>
    <xf numFmtId="0" fontId="6" fillId="0" borderId="9" xfId="3" quotePrefix="1" applyFont="1" applyBorder="1" applyAlignment="1">
      <alignment horizontal="center" vertical="center" wrapText="1"/>
    </xf>
    <xf numFmtId="0" fontId="6" fillId="0" borderId="7" xfId="3" quotePrefix="1" applyFont="1" applyFill="1" applyBorder="1" applyAlignment="1">
      <alignment horizontal="center" vertical="center" wrapText="1"/>
    </xf>
    <xf numFmtId="0" fontId="6" fillId="0" borderId="10" xfId="3" quotePrefix="1" applyFont="1" applyFill="1" applyBorder="1" applyAlignment="1">
      <alignment horizontal="center" vertical="center" wrapText="1"/>
    </xf>
  </cellXfs>
  <cellStyles count="5">
    <cellStyle name="Comma" xfId="1" builtinId="3"/>
    <cellStyle name="Comma_April06 - March 07 ex ECGC; 2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01\Non-Life\Analysis\2022-23\GDP%20Flash%20Figures\Compilers\8.GDP_compiler_Nov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ompiled_GDP_Forms"/>
      <sheetName val="Company_Shortname"/>
      <sheetName val="Monthly business figures"/>
      <sheetName val="Negative_Growth"/>
      <sheetName val="TargetVs Actual"/>
      <sheetName val="Growth&gt;30%"/>
      <sheetName val="Validation"/>
      <sheetName val="Sheet1"/>
      <sheetName val="Chart1"/>
      <sheetName val="Sheet2"/>
      <sheetName val="Website"/>
      <sheetName val="Sheet4"/>
      <sheetName val="Summary"/>
      <sheetName val="Last monthUpdated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नवंबर , 2022 माह और तक के लिए सकल प्रत्यक्ष प्रीमियम अधिग्रहण</v>
          </cell>
        </row>
        <row r="6">
          <cell r="C6" t="str">
            <v>नवंबर  माह के लिए</v>
          </cell>
          <cell r="E6" t="str">
            <v>नवंबर  माह तक</v>
          </cell>
          <cell r="G6" t="str">
            <v>नवंबर 2022 माह तक बाजार शेयर (%)</v>
          </cell>
        </row>
        <row r="8">
          <cell r="C8">
            <v>116.85446223224547</v>
          </cell>
          <cell r="D8">
            <v>79.148090209234937</v>
          </cell>
          <cell r="E8">
            <v>953.12440009678471</v>
          </cell>
          <cell r="F8">
            <v>597.16431682090513</v>
          </cell>
          <cell r="G8">
            <v>0.57639203727148802</v>
          </cell>
          <cell r="H8">
            <v>59.608398099016888</v>
          </cell>
        </row>
        <row r="9">
          <cell r="C9">
            <v>1338.1021034999999</v>
          </cell>
          <cell r="D9">
            <v>825.34298469999976</v>
          </cell>
          <cell r="E9">
            <v>10399.343551400001</v>
          </cell>
          <cell r="F9">
            <v>9296.1001421000001</v>
          </cell>
          <cell r="G9">
            <v>6.2888945191927617</v>
          </cell>
          <cell r="H9">
            <v>11.867808999858484</v>
          </cell>
        </row>
        <row r="11">
          <cell r="C11">
            <v>534.95299999999997</v>
          </cell>
          <cell r="D11">
            <v>436.58600000000001</v>
          </cell>
          <cell r="E11">
            <v>3841.5547000000001</v>
          </cell>
          <cell r="F11">
            <v>3023.8105000000005</v>
          </cell>
          <cell r="G11">
            <v>2.3231401269320306</v>
          </cell>
          <cell r="H11">
            <v>27.04350024579912</v>
          </cell>
        </row>
        <row r="12">
          <cell r="C12">
            <v>5.64231745914309</v>
          </cell>
          <cell r="D12">
            <v>8.9142073591350606</v>
          </cell>
          <cell r="E12">
            <v>48.99951310007539</v>
          </cell>
          <cell r="F12">
            <v>53.731561606426268</v>
          </cell>
          <cell r="G12">
            <v>2.9631944348707785E-2</v>
          </cell>
          <cell r="H12">
            <v>-8.8068322692950129</v>
          </cell>
        </row>
        <row r="13">
          <cell r="C13">
            <v>44.41</v>
          </cell>
          <cell r="D13">
            <v>33.22</v>
          </cell>
          <cell r="E13">
            <v>364.44</v>
          </cell>
          <cell r="F13">
            <v>228.92</v>
          </cell>
          <cell r="G13">
            <v>0.22039128789682708</v>
          </cell>
          <cell r="H13">
            <v>59.19972042634982</v>
          </cell>
        </row>
        <row r="14">
          <cell r="C14">
            <v>484.32337831500001</v>
          </cell>
          <cell r="D14">
            <v>255.32226553799998</v>
          </cell>
          <cell r="E14">
            <v>2757.1276351299994</v>
          </cell>
          <cell r="F14">
            <v>2660.0712685660005</v>
          </cell>
          <cell r="G14">
            <v>1.6673441729838485</v>
          </cell>
          <cell r="H14">
            <v>3.6486378282759429</v>
          </cell>
        </row>
        <row r="15">
          <cell r="C15">
            <v>497.0917467480005</v>
          </cell>
          <cell r="D15">
            <v>452.20671046799998</v>
          </cell>
          <cell r="E15">
            <v>4051.0293406539986</v>
          </cell>
          <cell r="F15">
            <v>2728.141385999003</v>
          </cell>
          <cell r="G15">
            <v>2.4498177304757136</v>
          </cell>
          <cell r="H15">
            <v>48.490447065688812</v>
          </cell>
        </row>
        <row r="16">
          <cell r="C16">
            <v>1156.4178998017478</v>
          </cell>
          <cell r="D16">
            <v>786.65925242200001</v>
          </cell>
          <cell r="E16">
            <v>10456.657878636437</v>
          </cell>
          <cell r="F16">
            <v>8547.9443363920273</v>
          </cell>
          <cell r="G16">
            <v>6.3235547606442442</v>
          </cell>
          <cell r="H16">
            <v>22.329503645902921</v>
          </cell>
        </row>
        <row r="17">
          <cell r="C17">
            <v>1794.9796555836649</v>
          </cell>
          <cell r="D17">
            <v>1510.13</v>
          </cell>
          <cell r="E17">
            <v>14397.195638931866</v>
          </cell>
          <cell r="F17">
            <v>11798.05</v>
          </cell>
          <cell r="G17">
            <v>8.7065538606266486</v>
          </cell>
          <cell r="H17">
            <v>22.030298557235025</v>
          </cell>
        </row>
        <row r="18">
          <cell r="C18">
            <v>807.46184416200003</v>
          </cell>
          <cell r="D18">
            <v>642.8163948240001</v>
          </cell>
          <cell r="E18">
            <v>6162.4675748739992</v>
          </cell>
          <cell r="F18">
            <v>5672.805158152999</v>
          </cell>
          <cell r="G18">
            <v>3.7266879745607433</v>
          </cell>
          <cell r="H18">
            <v>8.6317510132928454</v>
          </cell>
        </row>
        <row r="19">
          <cell r="C19">
            <v>88.587601058081617</v>
          </cell>
          <cell r="D19">
            <v>67.024453142983788</v>
          </cell>
          <cell r="E19">
            <v>686.84481388659219</v>
          </cell>
          <cell r="F19">
            <v>416.82789153478336</v>
          </cell>
          <cell r="G19">
            <v>0.41536223553320867</v>
          </cell>
          <cell r="H19">
            <v>64.778995800302994</v>
          </cell>
        </row>
        <row r="20">
          <cell r="C20">
            <v>169.16114417999901</v>
          </cell>
          <cell r="D20">
            <v>116.3976550290275</v>
          </cell>
          <cell r="E20">
            <v>1276.7467702849806</v>
          </cell>
          <cell r="F20">
            <v>955.46179572108099</v>
          </cell>
          <cell r="G20">
            <v>0.77209928937883132</v>
          </cell>
          <cell r="H20">
            <v>33.62614559815318</v>
          </cell>
        </row>
        <row r="21">
          <cell r="C21">
            <v>224.32676860800026</v>
          </cell>
          <cell r="D21">
            <v>146.65857131800001</v>
          </cell>
          <cell r="E21">
            <v>1614.3465339750007</v>
          </cell>
          <cell r="F21">
            <v>1012.0091493479999</v>
          </cell>
          <cell r="G21">
            <v>0.97625922438406687</v>
          </cell>
          <cell r="H21">
            <v>59.51896630727741</v>
          </cell>
        </row>
        <row r="22">
          <cell r="C22">
            <v>1614.67</v>
          </cell>
          <cell r="D22">
            <v>1160.17</v>
          </cell>
          <cell r="E22">
            <v>10425.200000000001</v>
          </cell>
          <cell r="F22">
            <v>8950.7407047340002</v>
          </cell>
          <cell r="G22">
            <v>6.3045309367303304</v>
          </cell>
          <cell r="H22">
            <v>16.473042219692129</v>
          </cell>
        </row>
        <row r="23">
          <cell r="C23">
            <v>26.090196916501142</v>
          </cell>
          <cell r="D23">
            <v>21.944813585498459</v>
          </cell>
          <cell r="E23">
            <v>320.23631290000247</v>
          </cell>
          <cell r="F23">
            <v>237.16085562999854</v>
          </cell>
          <cell r="G23">
            <v>0.19365956928812109</v>
          </cell>
          <cell r="H23">
            <v>35.029160714284288</v>
          </cell>
        </row>
        <row r="24">
          <cell r="C24">
            <v>744.41541510168497</v>
          </cell>
          <cell r="D24">
            <v>675.81062842869403</v>
          </cell>
          <cell r="E24">
            <v>7221.9680174016285</v>
          </cell>
          <cell r="F24">
            <v>6488.4103213999151</v>
          </cell>
          <cell r="G24">
            <v>4.3674098137000321</v>
          </cell>
          <cell r="H24">
            <v>11.305661320189806</v>
          </cell>
        </row>
        <row r="25">
          <cell r="C25">
            <v>285.81720306259695</v>
          </cell>
          <cell r="D25">
            <v>218.73944320732761</v>
          </cell>
          <cell r="E25">
            <v>2154.3317125710983</v>
          </cell>
          <cell r="F25">
            <v>1823.4747101695591</v>
          </cell>
          <cell r="G25">
            <v>1.3028096276218897</v>
          </cell>
          <cell r="H25">
            <v>18.144315386242667</v>
          </cell>
        </row>
        <row r="26">
          <cell r="C26">
            <v>632.53300155370164</v>
          </cell>
          <cell r="D26">
            <v>574.07802112324578</v>
          </cell>
          <cell r="E26">
            <v>6231.9445391900417</v>
          </cell>
          <cell r="F26">
            <v>5358.9736455410302</v>
          </cell>
          <cell r="G26">
            <v>3.7687034438966411</v>
          </cell>
          <cell r="H26">
            <v>16.289889657796188</v>
          </cell>
        </row>
        <row r="27">
          <cell r="C27">
            <v>194.19184010000001</v>
          </cell>
          <cell r="D27">
            <v>159.17697892199999</v>
          </cell>
          <cell r="E27">
            <v>1397.16594295</v>
          </cell>
          <cell r="F27">
            <v>1119.1467847410001</v>
          </cell>
          <cell r="G27">
            <v>0.84492152774759999</v>
          </cell>
          <cell r="H27">
            <v>24.84206379356581</v>
          </cell>
        </row>
        <row r="28">
          <cell r="C28">
            <v>1055.6926000000001</v>
          </cell>
          <cell r="D28">
            <v>815.61630000000002</v>
          </cell>
          <cell r="E28">
            <v>8209.0522000000001</v>
          </cell>
          <cell r="F28">
            <v>6101.1497999999992</v>
          </cell>
          <cell r="G28">
            <v>4.9643386751462018</v>
          </cell>
          <cell r="H28">
            <v>34.549264795957001</v>
          </cell>
        </row>
        <row r="29">
          <cell r="C29">
            <v>2379.7399999999998</v>
          </cell>
          <cell r="D29">
            <v>2252.8200000000002</v>
          </cell>
          <cell r="E29">
            <v>22536.71</v>
          </cell>
          <cell r="F29">
            <v>21846.48</v>
          </cell>
          <cell r="G29">
            <v>13.628840253148123</v>
          </cell>
          <cell r="H29">
            <v>3.1594563517784078</v>
          </cell>
        </row>
        <row r="30">
          <cell r="C30">
            <v>1160.4099999999999</v>
          </cell>
          <cell r="D30">
            <v>821.30999999999949</v>
          </cell>
          <cell r="E30">
            <v>10259.200000000001</v>
          </cell>
          <cell r="F30">
            <v>9076.82</v>
          </cell>
          <cell r="G30">
            <v>6.2041441685630794</v>
          </cell>
          <cell r="H30">
            <v>13.026368265537943</v>
          </cell>
        </row>
        <row r="31">
          <cell r="C31">
            <v>1339.38</v>
          </cell>
          <cell r="D31">
            <v>1188.8699999999999</v>
          </cell>
          <cell r="E31">
            <v>11520.08</v>
          </cell>
          <cell r="F31">
            <v>9981.69</v>
          </cell>
          <cell r="G31">
            <v>6.9666481941457565</v>
          </cell>
          <cell r="H31">
            <v>15.412119590971059</v>
          </cell>
        </row>
        <row r="32">
          <cell r="C32">
            <v>350.46999432500002</v>
          </cell>
          <cell r="D32">
            <v>317.06003129999999</v>
          </cell>
          <cell r="E32">
            <v>2773.2112088249996</v>
          </cell>
          <cell r="F32">
            <v>2193.8290996000001</v>
          </cell>
          <cell r="G32">
            <v>1.6770705463803599</v>
          </cell>
          <cell r="H32">
            <v>26.409628230869853</v>
          </cell>
        </row>
        <row r="34">
          <cell r="C34">
            <v>214.492511449467</v>
          </cell>
          <cell r="D34">
            <v>107.76093506400871</v>
          </cell>
          <cell r="E34">
            <v>1671.9109653069586</v>
          </cell>
          <cell r="F34">
            <v>1015.7625383434165</v>
          </cell>
          <cell r="G34">
            <v>1.0110707136780483</v>
          </cell>
          <cell r="H34">
            <v>64.596635748512568</v>
          </cell>
        </row>
        <row r="36">
          <cell r="C36">
            <v>114.02807841651297</v>
          </cell>
          <cell r="D36">
            <v>78.650000000000006</v>
          </cell>
          <cell r="E36">
            <v>833.09524263900994</v>
          </cell>
          <cell r="F36">
            <v>605.59</v>
          </cell>
          <cell r="G36">
            <v>0.50380565653037834</v>
          </cell>
          <cell r="H36">
            <v>37.567536227317142</v>
          </cell>
        </row>
        <row r="37">
          <cell r="C37">
            <v>299.84379636</v>
          </cell>
          <cell r="D37">
            <v>194.84770943499998</v>
          </cell>
          <cell r="E37">
            <v>2336.1582780360422</v>
          </cell>
          <cell r="F37">
            <v>1649.7922090216318</v>
          </cell>
          <cell r="G37">
            <v>1.4127673461398231</v>
          </cell>
          <cell r="H37">
            <v>41.603182828790466</v>
          </cell>
        </row>
        <row r="38">
          <cell r="C38">
            <v>420.68076669999999</v>
          </cell>
          <cell r="D38">
            <v>285.40370869999998</v>
          </cell>
          <cell r="E38">
            <v>3195.6149285000001</v>
          </cell>
          <cell r="F38">
            <v>2280.2430827349513</v>
          </cell>
          <cell r="G38">
            <v>1.9325147890309573</v>
          </cell>
          <cell r="H38">
            <v>40.143608051960001</v>
          </cell>
        </row>
        <row r="39">
          <cell r="C39">
            <v>977.3</v>
          </cell>
          <cell r="D39">
            <v>842.53285530000005</v>
          </cell>
          <cell r="E39">
            <v>7589.4696365619875</v>
          </cell>
          <cell r="F39">
            <v>6770.3250526344882</v>
          </cell>
          <cell r="G39">
            <v>4.5896525838430486</v>
          </cell>
          <cell r="H39">
            <v>12.099043658306353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-1.5807999999999999E-2</v>
          </cell>
        </row>
        <row r="42">
          <cell r="C42">
            <v>26.105967534455399</v>
          </cell>
          <cell r="D42">
            <v>564.89000000000124</v>
          </cell>
          <cell r="E42">
            <v>8950.3311269461483</v>
          </cell>
          <cell r="F42">
            <v>8864.7900000000009</v>
          </cell>
          <cell r="G42">
            <v>5.4126193726559144</v>
          </cell>
          <cell r="H42">
            <v>0.96495378848396196</v>
          </cell>
        </row>
        <row r="43">
          <cell r="C43">
            <v>109.83</v>
          </cell>
          <cell r="D43">
            <v>95.18</v>
          </cell>
          <cell r="E43">
            <v>724.88</v>
          </cell>
          <cell r="F43">
            <v>636.61</v>
          </cell>
          <cell r="G43">
            <v>0.43836361752456371</v>
          </cell>
          <cell r="H43">
            <v>13.865632019603835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5397"/>
  <sheetViews>
    <sheetView showGridLines="0" tabSelected="1" view="pageBreakPreview" zoomScale="98" zoomScaleNormal="98" zoomScaleSheetLayoutView="98" workbookViewId="0">
      <selection activeCell="B5" sqref="B5:B6"/>
    </sheetView>
  </sheetViews>
  <sheetFormatPr defaultRowHeight="12.75"/>
  <cols>
    <col min="1" max="1" width="11.28515625" style="1" customWidth="1"/>
    <col min="2" max="2" width="65.5703125" style="76" customWidth="1"/>
    <col min="3" max="4" width="17" style="1" customWidth="1"/>
    <col min="5" max="6" width="20.28515625" style="1" bestFit="1" customWidth="1"/>
    <col min="7" max="7" width="16.7109375" style="1" customWidth="1"/>
    <col min="8" max="8" width="17.42578125" style="50" customWidth="1"/>
    <col min="9" max="16384" width="9.140625" style="1"/>
  </cols>
  <sheetData>
    <row r="1" spans="1:8" ht="30" customHeight="1">
      <c r="A1" s="100" t="s">
        <v>47</v>
      </c>
      <c r="B1" s="101"/>
      <c r="C1" s="101"/>
      <c r="D1" s="101"/>
      <c r="E1" s="101"/>
      <c r="F1" s="101"/>
      <c r="G1" s="101"/>
      <c r="H1" s="102"/>
    </row>
    <row r="2" spans="1:8" ht="30" customHeight="1">
      <c r="A2" s="103" t="s">
        <v>48</v>
      </c>
      <c r="B2" s="104"/>
      <c r="C2" s="104"/>
      <c r="D2" s="104"/>
      <c r="E2" s="104"/>
      <c r="F2" s="104"/>
      <c r="G2" s="104"/>
      <c r="H2" s="105"/>
    </row>
    <row r="3" spans="1:8" ht="30" customHeight="1">
      <c r="A3" s="106" t="s">
        <v>93</v>
      </c>
      <c r="B3" s="107"/>
      <c r="C3" s="107"/>
      <c r="D3" s="107"/>
      <c r="E3" s="107"/>
      <c r="F3" s="107"/>
      <c r="G3" s="107"/>
      <c r="H3" s="108"/>
    </row>
    <row r="4" spans="1:8" ht="30" customHeight="1" thickBot="1">
      <c r="A4" s="79" t="s">
        <v>49</v>
      </c>
      <c r="B4" s="80"/>
      <c r="C4" s="80"/>
      <c r="D4" s="80"/>
      <c r="E4" s="80"/>
      <c r="F4" s="80"/>
      <c r="G4" s="80"/>
      <c r="H4" s="81"/>
    </row>
    <row r="5" spans="1:8" ht="45.75" customHeight="1">
      <c r="A5" s="111" t="s">
        <v>50</v>
      </c>
      <c r="B5" s="113" t="s">
        <v>51</v>
      </c>
      <c r="C5" s="115" t="s">
        <v>94</v>
      </c>
      <c r="D5" s="116"/>
      <c r="E5" s="115" t="s">
        <v>95</v>
      </c>
      <c r="F5" s="116"/>
      <c r="G5" s="117" t="s">
        <v>96</v>
      </c>
      <c r="H5" s="119" t="s">
        <v>52</v>
      </c>
    </row>
    <row r="6" spans="1:8" ht="149.25" customHeight="1" thickBot="1">
      <c r="A6" s="112" t="s">
        <v>50</v>
      </c>
      <c r="B6" s="114"/>
      <c r="C6" s="6" t="s">
        <v>6</v>
      </c>
      <c r="D6" s="7" t="s">
        <v>7</v>
      </c>
      <c r="E6" s="6" t="s">
        <v>6</v>
      </c>
      <c r="F6" s="7" t="s">
        <v>7</v>
      </c>
      <c r="G6" s="118"/>
      <c r="H6" s="120"/>
    </row>
    <row r="7" spans="1:8" ht="30" customHeight="1">
      <c r="A7" s="38">
        <v>1</v>
      </c>
      <c r="B7" s="39" t="s">
        <v>53</v>
      </c>
      <c r="C7" s="10">
        <v>116.85446223224547</v>
      </c>
      <c r="D7" s="11">
        <v>79.148090209234937</v>
      </c>
      <c r="E7" s="10">
        <v>953.12440009678471</v>
      </c>
      <c r="F7" s="11">
        <v>597.16431682090513</v>
      </c>
      <c r="G7" s="10">
        <v>0.57639203727148802</v>
      </c>
      <c r="H7" s="11">
        <v>59.608398099016888</v>
      </c>
    </row>
    <row r="8" spans="1:8" ht="30" customHeight="1">
      <c r="A8" s="40">
        <v>2</v>
      </c>
      <c r="B8" s="41" t="s">
        <v>54</v>
      </c>
      <c r="C8" s="16">
        <v>1338.1021034999999</v>
      </c>
      <c r="D8" s="17">
        <v>825.34298469999976</v>
      </c>
      <c r="E8" s="16">
        <v>10399.343551400001</v>
      </c>
      <c r="F8" s="17">
        <v>9296.1001421000001</v>
      </c>
      <c r="G8" s="16">
        <v>6.2888945191927617</v>
      </c>
      <c r="H8" s="17">
        <v>11.867808999858484</v>
      </c>
    </row>
    <row r="9" spans="1:8" s="42" customFormat="1" ht="39" customHeight="1">
      <c r="A9" s="40">
        <v>3</v>
      </c>
      <c r="B9" s="41" t="s">
        <v>55</v>
      </c>
      <c r="C9" s="16">
        <v>534.95299999999997</v>
      </c>
      <c r="D9" s="17">
        <v>436.58600000000001</v>
      </c>
      <c r="E9" s="16">
        <v>3841.5547000000001</v>
      </c>
      <c r="F9" s="17">
        <v>3023.8105000000005</v>
      </c>
      <c r="G9" s="16">
        <v>2.3231401269320306</v>
      </c>
      <c r="H9" s="17">
        <v>27.04350024579912</v>
      </c>
    </row>
    <row r="10" spans="1:8" s="42" customFormat="1" ht="30" customHeight="1">
      <c r="A10" s="40">
        <v>4</v>
      </c>
      <c r="B10" s="41" t="s">
        <v>56</v>
      </c>
      <c r="C10" s="16">
        <v>5.64231745914309</v>
      </c>
      <c r="D10" s="17">
        <v>8.9142073591350606</v>
      </c>
      <c r="E10" s="16">
        <v>48.99951310007539</v>
      </c>
      <c r="F10" s="17">
        <v>53.731561606426268</v>
      </c>
      <c r="G10" s="16">
        <v>2.9631944348707785E-2</v>
      </c>
      <c r="H10" s="17">
        <v>-8.8068322692950129</v>
      </c>
    </row>
    <row r="11" spans="1:8" s="42" customFormat="1" ht="30" customHeight="1">
      <c r="A11" s="40">
        <v>5</v>
      </c>
      <c r="B11" s="41" t="s">
        <v>57</v>
      </c>
      <c r="C11" s="16">
        <v>44.41</v>
      </c>
      <c r="D11" s="17">
        <v>33.22</v>
      </c>
      <c r="E11" s="16">
        <v>364.44</v>
      </c>
      <c r="F11" s="17">
        <v>228.92</v>
      </c>
      <c r="G11" s="16">
        <v>0.22039128789682708</v>
      </c>
      <c r="H11" s="17">
        <v>59.19972042634982</v>
      </c>
    </row>
    <row r="12" spans="1:8" s="42" customFormat="1" ht="30" customHeight="1">
      <c r="A12" s="40">
        <v>6</v>
      </c>
      <c r="B12" s="41" t="s">
        <v>58</v>
      </c>
      <c r="C12" s="16">
        <v>484.32337831500001</v>
      </c>
      <c r="D12" s="17">
        <v>255.32226553799998</v>
      </c>
      <c r="E12" s="16">
        <v>2757.1276351299994</v>
      </c>
      <c r="F12" s="17">
        <v>2660.0712685660005</v>
      </c>
      <c r="G12" s="16">
        <v>1.6673441729838485</v>
      </c>
      <c r="H12" s="17">
        <v>3.6486378282759429</v>
      </c>
    </row>
    <row r="13" spans="1:8" s="42" customFormat="1" ht="30" customHeight="1">
      <c r="A13" s="40">
        <v>7</v>
      </c>
      <c r="B13" s="41" t="s">
        <v>59</v>
      </c>
      <c r="C13" s="16">
        <v>497.0917467480005</v>
      </c>
      <c r="D13" s="17">
        <v>452.20671046799998</v>
      </c>
      <c r="E13" s="16">
        <v>4051.0293406539986</v>
      </c>
      <c r="F13" s="17">
        <v>2728.141385999003</v>
      </c>
      <c r="G13" s="16">
        <v>2.4498177304757136</v>
      </c>
      <c r="H13" s="17">
        <v>48.490447065688812</v>
      </c>
    </row>
    <row r="14" spans="1:8" s="42" customFormat="1" ht="30" customHeight="1">
      <c r="A14" s="40">
        <v>8</v>
      </c>
      <c r="B14" s="41" t="s">
        <v>60</v>
      </c>
      <c r="C14" s="16">
        <v>1156.4178998017478</v>
      </c>
      <c r="D14" s="17">
        <v>786.65925242200001</v>
      </c>
      <c r="E14" s="16">
        <v>10456.657878636437</v>
      </c>
      <c r="F14" s="17">
        <v>8547.9443363920273</v>
      </c>
      <c r="G14" s="16">
        <v>6.3235547606442442</v>
      </c>
      <c r="H14" s="17">
        <v>22.329503645902921</v>
      </c>
    </row>
    <row r="15" spans="1:8" s="42" customFormat="1" ht="38.25">
      <c r="A15" s="40">
        <v>9</v>
      </c>
      <c r="B15" s="41" t="s">
        <v>61</v>
      </c>
      <c r="C15" s="16">
        <v>1794.9796555836649</v>
      </c>
      <c r="D15" s="17">
        <v>1510.13</v>
      </c>
      <c r="E15" s="16">
        <v>14397.195638931866</v>
      </c>
      <c r="F15" s="17">
        <v>11798.05</v>
      </c>
      <c r="G15" s="16">
        <v>8.7065538606266486</v>
      </c>
      <c r="H15" s="17">
        <v>22.030298557235025</v>
      </c>
    </row>
    <row r="16" spans="1:8" s="42" customFormat="1" ht="30" customHeight="1">
      <c r="A16" s="40">
        <v>10</v>
      </c>
      <c r="B16" s="41" t="s">
        <v>62</v>
      </c>
      <c r="C16" s="16">
        <v>807.46184416200003</v>
      </c>
      <c r="D16" s="17">
        <v>642.8163948240001</v>
      </c>
      <c r="E16" s="16">
        <v>6162.4675748739992</v>
      </c>
      <c r="F16" s="17">
        <v>5672.805158152999</v>
      </c>
      <c r="G16" s="16">
        <v>3.7266879745607433</v>
      </c>
      <c r="H16" s="17">
        <v>8.6317510132928454</v>
      </c>
    </row>
    <row r="17" spans="1:8" s="42" customFormat="1" ht="36" customHeight="1">
      <c r="A17" s="40">
        <v>11</v>
      </c>
      <c r="B17" s="41" t="s">
        <v>63</v>
      </c>
      <c r="C17" s="16">
        <v>88.587601058081617</v>
      </c>
      <c r="D17" s="17">
        <v>67.024453142983788</v>
      </c>
      <c r="E17" s="16">
        <v>686.84481388659219</v>
      </c>
      <c r="F17" s="17">
        <v>416.82789153478336</v>
      </c>
      <c r="G17" s="16">
        <v>0.41536223553320867</v>
      </c>
      <c r="H17" s="17">
        <v>64.778995800302994</v>
      </c>
    </row>
    <row r="18" spans="1:8" s="42" customFormat="1" ht="30" customHeight="1">
      <c r="A18" s="40">
        <v>12</v>
      </c>
      <c r="B18" s="41" t="s">
        <v>64</v>
      </c>
      <c r="C18" s="16">
        <v>169.16114417999901</v>
      </c>
      <c r="D18" s="17">
        <v>116.3976550290275</v>
      </c>
      <c r="E18" s="16">
        <v>1276.7467702849806</v>
      </c>
      <c r="F18" s="17">
        <v>955.46179572108099</v>
      </c>
      <c r="G18" s="16">
        <v>0.77209928937883132</v>
      </c>
      <c r="H18" s="17">
        <v>33.62614559815318</v>
      </c>
    </row>
    <row r="19" spans="1:8" s="42" customFormat="1" ht="30" customHeight="1">
      <c r="A19" s="40">
        <v>13</v>
      </c>
      <c r="B19" s="41" t="s">
        <v>65</v>
      </c>
      <c r="C19" s="16">
        <v>224.32676860800026</v>
      </c>
      <c r="D19" s="17">
        <v>146.65857131800001</v>
      </c>
      <c r="E19" s="16">
        <v>1614.3465339750007</v>
      </c>
      <c r="F19" s="17">
        <v>1012.0091493479999</v>
      </c>
      <c r="G19" s="16">
        <v>0.97625922438406687</v>
      </c>
      <c r="H19" s="17">
        <v>59.51896630727741</v>
      </c>
    </row>
    <row r="20" spans="1:8" s="42" customFormat="1" ht="30" customHeight="1">
      <c r="A20" s="40">
        <v>14</v>
      </c>
      <c r="B20" s="41" t="s">
        <v>66</v>
      </c>
      <c r="C20" s="16">
        <v>1614.67</v>
      </c>
      <c r="D20" s="17">
        <v>1160.17</v>
      </c>
      <c r="E20" s="16">
        <v>10425.200000000001</v>
      </c>
      <c r="F20" s="17">
        <v>8950.7407047340002</v>
      </c>
      <c r="G20" s="16">
        <v>6.3045309367303304</v>
      </c>
      <c r="H20" s="17">
        <v>16.473042219692129</v>
      </c>
    </row>
    <row r="21" spans="1:8" s="42" customFormat="1" ht="30" customHeight="1">
      <c r="A21" s="40">
        <v>15</v>
      </c>
      <c r="B21" s="41" t="s">
        <v>67</v>
      </c>
      <c r="C21" s="16">
        <v>26.090196916501142</v>
      </c>
      <c r="D21" s="17">
        <v>21.944813585498459</v>
      </c>
      <c r="E21" s="16">
        <v>320.23631290000247</v>
      </c>
      <c r="F21" s="17">
        <v>237.16085562999854</v>
      </c>
      <c r="G21" s="16">
        <v>0.19365956928812109</v>
      </c>
      <c r="H21" s="17">
        <v>35.029160714284288</v>
      </c>
    </row>
    <row r="22" spans="1:8" s="42" customFormat="1" ht="30" customHeight="1">
      <c r="A22" s="40">
        <v>16</v>
      </c>
      <c r="B22" s="41" t="s">
        <v>68</v>
      </c>
      <c r="C22" s="16">
        <v>744.41541510168497</v>
      </c>
      <c r="D22" s="17">
        <v>675.81062842869403</v>
      </c>
      <c r="E22" s="16">
        <v>7221.9680174016285</v>
      </c>
      <c r="F22" s="17">
        <v>6488.4103213999151</v>
      </c>
      <c r="G22" s="16">
        <v>4.3674098137000321</v>
      </c>
      <c r="H22" s="17">
        <v>11.305661320189806</v>
      </c>
    </row>
    <row r="23" spans="1:8" s="42" customFormat="1" ht="39" customHeight="1">
      <c r="A23" s="40">
        <v>17</v>
      </c>
      <c r="B23" s="41" t="s">
        <v>69</v>
      </c>
      <c r="C23" s="16">
        <v>285.81720306259695</v>
      </c>
      <c r="D23" s="17">
        <v>218.73944320732761</v>
      </c>
      <c r="E23" s="16">
        <v>2154.3317125710983</v>
      </c>
      <c r="F23" s="17">
        <v>1823.4747101695591</v>
      </c>
      <c r="G23" s="16">
        <v>1.3028096276218897</v>
      </c>
      <c r="H23" s="17">
        <v>18.144315386242667</v>
      </c>
    </row>
    <row r="24" spans="1:8" s="42" customFormat="1" ht="30" customHeight="1">
      <c r="A24" s="40">
        <v>18</v>
      </c>
      <c r="B24" s="41" t="s">
        <v>70</v>
      </c>
      <c r="C24" s="16">
        <v>632.53300155370164</v>
      </c>
      <c r="D24" s="17">
        <v>574.07802112324578</v>
      </c>
      <c r="E24" s="16">
        <v>6231.9445391900417</v>
      </c>
      <c r="F24" s="17">
        <v>5358.9736455410302</v>
      </c>
      <c r="G24" s="16">
        <v>3.7687034438966411</v>
      </c>
      <c r="H24" s="17">
        <v>16.289889657796188</v>
      </c>
    </row>
    <row r="25" spans="1:8" s="42" customFormat="1" ht="30" customHeight="1">
      <c r="A25" s="40">
        <v>19</v>
      </c>
      <c r="B25" s="41" t="s">
        <v>71</v>
      </c>
      <c r="C25" s="16">
        <v>194.19184010000001</v>
      </c>
      <c r="D25" s="17">
        <v>159.17697892199999</v>
      </c>
      <c r="E25" s="16">
        <v>1397.16594295</v>
      </c>
      <c r="F25" s="17">
        <v>1119.1467847410001</v>
      </c>
      <c r="G25" s="16">
        <v>0.84492152774759999</v>
      </c>
      <c r="H25" s="17">
        <v>24.84206379356581</v>
      </c>
    </row>
    <row r="26" spans="1:8" s="42" customFormat="1" ht="30" customHeight="1">
      <c r="A26" s="40">
        <v>20</v>
      </c>
      <c r="B26" s="41" t="s">
        <v>72</v>
      </c>
      <c r="C26" s="16">
        <v>1055.6926000000001</v>
      </c>
      <c r="D26" s="17">
        <v>815.61630000000002</v>
      </c>
      <c r="E26" s="16">
        <v>8209.0522000000001</v>
      </c>
      <c r="F26" s="17">
        <v>6101.1497999999992</v>
      </c>
      <c r="G26" s="16">
        <v>4.9643386751462018</v>
      </c>
      <c r="H26" s="17">
        <v>34.549264795957001</v>
      </c>
    </row>
    <row r="27" spans="1:8" s="42" customFormat="1" ht="30" customHeight="1">
      <c r="A27" s="40">
        <v>21</v>
      </c>
      <c r="B27" s="41" t="s">
        <v>73</v>
      </c>
      <c r="C27" s="16">
        <v>2379.7399999999998</v>
      </c>
      <c r="D27" s="17">
        <v>2252.8200000000002</v>
      </c>
      <c r="E27" s="16">
        <v>22536.71</v>
      </c>
      <c r="F27" s="17">
        <v>21846.48</v>
      </c>
      <c r="G27" s="16">
        <v>13.628840253148123</v>
      </c>
      <c r="H27" s="17">
        <v>3.1594563517784078</v>
      </c>
    </row>
    <row r="28" spans="1:8" s="42" customFormat="1" ht="30" customHeight="1">
      <c r="A28" s="40">
        <v>22</v>
      </c>
      <c r="B28" s="41" t="s">
        <v>74</v>
      </c>
      <c r="C28" s="16">
        <v>1160.4099999999999</v>
      </c>
      <c r="D28" s="17">
        <v>821.30999999999949</v>
      </c>
      <c r="E28" s="16">
        <v>10259.200000000001</v>
      </c>
      <c r="F28" s="17">
        <v>9076.82</v>
      </c>
      <c r="G28" s="16">
        <v>6.2041441685630794</v>
      </c>
      <c r="H28" s="17">
        <v>13.026368265537943</v>
      </c>
    </row>
    <row r="29" spans="1:8" s="42" customFormat="1" ht="30" customHeight="1">
      <c r="A29" s="40">
        <v>23</v>
      </c>
      <c r="B29" s="41" t="s">
        <v>75</v>
      </c>
      <c r="C29" s="16">
        <v>1339.38</v>
      </c>
      <c r="D29" s="17">
        <v>1188.8699999999999</v>
      </c>
      <c r="E29" s="16">
        <v>11520.08</v>
      </c>
      <c r="F29" s="17">
        <v>9981.69</v>
      </c>
      <c r="G29" s="16">
        <v>6.9666481941457565</v>
      </c>
      <c r="H29" s="17">
        <v>15.412119590971059</v>
      </c>
    </row>
    <row r="30" spans="1:8" s="42" customFormat="1" ht="30" customHeight="1">
      <c r="A30" s="40">
        <v>24</v>
      </c>
      <c r="B30" s="41" t="s">
        <v>76</v>
      </c>
      <c r="C30" s="16">
        <v>350.46999432500002</v>
      </c>
      <c r="D30" s="17">
        <v>317.06003129999999</v>
      </c>
      <c r="E30" s="16">
        <v>2773.2112088249996</v>
      </c>
      <c r="F30" s="17">
        <v>2193.8290996000001</v>
      </c>
      <c r="G30" s="16">
        <v>1.6770705463803599</v>
      </c>
      <c r="H30" s="17">
        <v>26.409628230869853</v>
      </c>
    </row>
    <row r="31" spans="1:8" s="42" customFormat="1" ht="24.95" customHeight="1">
      <c r="A31" s="40"/>
      <c r="B31" s="43" t="s">
        <v>77</v>
      </c>
      <c r="C31" s="25">
        <v>17045.72217270737</v>
      </c>
      <c r="D31" s="26">
        <v>13566.022801577146</v>
      </c>
      <c r="E31" s="25">
        <v>140058.97828480753</v>
      </c>
      <c r="F31" s="26">
        <v>120168.91342805672</v>
      </c>
      <c r="G31" s="44">
        <v>84.699205920597265</v>
      </c>
      <c r="H31" s="45">
        <v>16.551755599137273</v>
      </c>
    </row>
    <row r="32" spans="1:8" s="42" customFormat="1" ht="30" customHeight="1">
      <c r="A32" s="40">
        <v>25</v>
      </c>
      <c r="B32" s="41" t="s">
        <v>78</v>
      </c>
      <c r="C32" s="16">
        <v>214.492511449467</v>
      </c>
      <c r="D32" s="17">
        <v>107.76093506400871</v>
      </c>
      <c r="E32" s="16">
        <v>1671.9109653069586</v>
      </c>
      <c r="F32" s="17">
        <v>1015.7625383434165</v>
      </c>
      <c r="G32" s="16">
        <v>1.0110707136780483</v>
      </c>
      <c r="H32" s="17">
        <v>64.596635748512568</v>
      </c>
    </row>
    <row r="33" spans="1:8" s="51" customFormat="1" ht="30" customHeight="1">
      <c r="A33" s="46">
        <v>26</v>
      </c>
      <c r="B33" s="47" t="s">
        <v>79</v>
      </c>
      <c r="C33" s="48">
        <v>114.02807841651297</v>
      </c>
      <c r="D33" s="49">
        <v>78.650000000000006</v>
      </c>
      <c r="E33" s="48">
        <v>833.09524263900994</v>
      </c>
      <c r="F33" s="49">
        <v>605.59</v>
      </c>
      <c r="G33" s="48">
        <v>0.50380565653037834</v>
      </c>
      <c r="H33" s="49">
        <v>37.567536227317142</v>
      </c>
    </row>
    <row r="34" spans="1:8" s="42" customFormat="1" ht="30" customHeight="1">
      <c r="A34" s="40">
        <v>27</v>
      </c>
      <c r="B34" s="41" t="s">
        <v>80</v>
      </c>
      <c r="C34" s="16">
        <v>299.84379636</v>
      </c>
      <c r="D34" s="17">
        <v>194.84770943499998</v>
      </c>
      <c r="E34" s="16">
        <v>2336.1582780360422</v>
      </c>
      <c r="F34" s="17">
        <v>1649.7922090216318</v>
      </c>
      <c r="G34" s="16">
        <v>1.4127673461398231</v>
      </c>
      <c r="H34" s="17">
        <v>41.603182828790466</v>
      </c>
    </row>
    <row r="35" spans="1:8" s="42" customFormat="1" ht="30" customHeight="1">
      <c r="A35" s="40">
        <v>28</v>
      </c>
      <c r="B35" s="41" t="s">
        <v>81</v>
      </c>
      <c r="C35" s="16">
        <v>420.68076669999999</v>
      </c>
      <c r="D35" s="17">
        <v>285.40370869999998</v>
      </c>
      <c r="E35" s="16">
        <v>3195.6149285000001</v>
      </c>
      <c r="F35" s="17">
        <v>2280.2430827349513</v>
      </c>
      <c r="G35" s="16">
        <v>1.9325147890309573</v>
      </c>
      <c r="H35" s="17">
        <v>40.143608051960001</v>
      </c>
    </row>
    <row r="36" spans="1:8" s="42" customFormat="1" ht="30" customHeight="1">
      <c r="A36" s="40">
        <v>29</v>
      </c>
      <c r="B36" s="41" t="s">
        <v>82</v>
      </c>
      <c r="C36" s="16">
        <v>977.3</v>
      </c>
      <c r="D36" s="17">
        <v>842.53285530000005</v>
      </c>
      <c r="E36" s="16">
        <v>7589.4696365619875</v>
      </c>
      <c r="F36" s="17">
        <v>6770.3250526344882</v>
      </c>
      <c r="G36" s="16">
        <v>4.5896525838430486</v>
      </c>
      <c r="H36" s="17">
        <v>12.099043658306353</v>
      </c>
    </row>
    <row r="37" spans="1:8" s="42" customFormat="1" ht="30" customHeight="1">
      <c r="A37" s="40">
        <v>30</v>
      </c>
      <c r="B37" s="41" t="s">
        <v>83</v>
      </c>
      <c r="C37" s="16">
        <v>0</v>
      </c>
      <c r="D37" s="17">
        <v>0</v>
      </c>
      <c r="E37" s="16">
        <v>0</v>
      </c>
      <c r="F37" s="17">
        <v>-1.5807999999999999E-2</v>
      </c>
      <c r="G37" s="16" t="s">
        <v>84</v>
      </c>
      <c r="H37" s="17" t="s">
        <v>84</v>
      </c>
    </row>
    <row r="38" spans="1:8" s="42" customFormat="1" ht="24.95" customHeight="1">
      <c r="A38" s="40"/>
      <c r="B38" s="43" t="s">
        <v>85</v>
      </c>
      <c r="C38" s="25">
        <v>2026.3451529259798</v>
      </c>
      <c r="D38" s="26">
        <v>1509.1952084990089</v>
      </c>
      <c r="E38" s="25">
        <v>15626.249051043998</v>
      </c>
      <c r="F38" s="26">
        <v>12321.697074734489</v>
      </c>
      <c r="G38" s="52">
        <v>9.4498110892222549</v>
      </c>
      <c r="H38" s="45">
        <v>26.818967844011183</v>
      </c>
    </row>
    <row r="39" spans="1:8" s="42" customFormat="1" ht="30" customHeight="1">
      <c r="A39" s="40">
        <v>31</v>
      </c>
      <c r="B39" s="41" t="s">
        <v>86</v>
      </c>
      <c r="C39" s="16">
        <v>26.105967534455399</v>
      </c>
      <c r="D39" s="17">
        <v>564.89000000000124</v>
      </c>
      <c r="E39" s="16">
        <v>8950.3311269461483</v>
      </c>
      <c r="F39" s="17">
        <v>8864.7900000000009</v>
      </c>
      <c r="G39" s="16">
        <v>5.4126193726559144</v>
      </c>
      <c r="H39" s="17">
        <v>0.96495378848396196</v>
      </c>
    </row>
    <row r="40" spans="1:8" s="42" customFormat="1" ht="30" customHeight="1">
      <c r="A40" s="40">
        <v>32</v>
      </c>
      <c r="B40" s="41" t="s">
        <v>87</v>
      </c>
      <c r="C40" s="16">
        <v>109.83</v>
      </c>
      <c r="D40" s="17">
        <v>95.18</v>
      </c>
      <c r="E40" s="16">
        <v>724.88</v>
      </c>
      <c r="F40" s="17">
        <v>636.61</v>
      </c>
      <c r="G40" s="16">
        <v>0.43836361752456371</v>
      </c>
      <c r="H40" s="17">
        <v>13.865632019603835</v>
      </c>
    </row>
    <row r="41" spans="1:8" s="42" customFormat="1" ht="24.95" customHeight="1">
      <c r="A41" s="40"/>
      <c r="B41" s="53" t="s">
        <v>88</v>
      </c>
      <c r="C41" s="25">
        <v>135.93596753445539</v>
      </c>
      <c r="D41" s="54">
        <v>660.0700000000013</v>
      </c>
      <c r="E41" s="55">
        <v>9675.2111269461475</v>
      </c>
      <c r="F41" s="54">
        <v>9501.4000000000015</v>
      </c>
      <c r="G41" s="56">
        <v>5.8509829901804773</v>
      </c>
      <c r="H41" s="57">
        <v>1.8293212257787905</v>
      </c>
    </row>
    <row r="42" spans="1:8" ht="24.95" customHeight="1" thickBot="1">
      <c r="A42" s="58"/>
      <c r="B42" s="59" t="s">
        <v>89</v>
      </c>
      <c r="C42" s="33">
        <v>19208.003293167807</v>
      </c>
      <c r="D42" s="60">
        <v>15735.288010076156</v>
      </c>
      <c r="E42" s="61">
        <v>165360.43846279767</v>
      </c>
      <c r="F42" s="60">
        <v>141992.01050279121</v>
      </c>
      <c r="G42" s="61">
        <v>100</v>
      </c>
      <c r="H42" s="62">
        <v>16.457565377980966</v>
      </c>
    </row>
    <row r="43" spans="1:8" ht="20.25">
      <c r="A43" s="63"/>
      <c r="B43" s="109" t="s">
        <v>90</v>
      </c>
      <c r="C43" s="109"/>
      <c r="D43" s="109"/>
      <c r="E43" s="109"/>
      <c r="F43" s="109"/>
      <c r="G43" s="109"/>
      <c r="H43" s="64"/>
    </row>
    <row r="44" spans="1:8" ht="21" thickBot="1">
      <c r="A44" s="65"/>
      <c r="B44" s="66" t="s">
        <v>91</v>
      </c>
      <c r="C44" s="66"/>
      <c r="D44" s="66"/>
      <c r="E44" s="66"/>
      <c r="F44" s="66"/>
      <c r="G44" s="66"/>
      <c r="H44" s="67"/>
    </row>
    <row r="45" spans="1:8" ht="36.75" customHeight="1">
      <c r="B45" s="110" t="s">
        <v>92</v>
      </c>
      <c r="C45" s="110"/>
      <c r="D45" s="110"/>
      <c r="E45" s="110"/>
      <c r="F45" s="110"/>
      <c r="G45" s="110"/>
      <c r="H45" s="110"/>
    </row>
    <row r="46" spans="1:8" ht="15.75">
      <c r="B46" s="68"/>
      <c r="C46" s="68"/>
      <c r="D46" s="68"/>
      <c r="E46" s="68"/>
      <c r="F46" s="68"/>
      <c r="G46" s="68"/>
      <c r="H46" s="68"/>
    </row>
    <row r="47" spans="1:8" ht="15.75">
      <c r="B47" s="69"/>
      <c r="C47" s="70"/>
      <c r="D47" s="71"/>
      <c r="E47" s="71"/>
      <c r="F47" s="71"/>
      <c r="G47" s="72"/>
      <c r="H47" s="51"/>
    </row>
    <row r="48" spans="1:8" ht="15.75">
      <c r="B48" s="69"/>
      <c r="C48" s="73"/>
      <c r="D48" s="72"/>
      <c r="E48" s="72"/>
      <c r="F48" s="72"/>
      <c r="G48" s="71"/>
      <c r="H48" s="51"/>
    </row>
    <row r="49" spans="2:8" ht="15.75">
      <c r="B49" s="69"/>
      <c r="C49" s="74"/>
      <c r="D49" s="74"/>
      <c r="E49" s="74"/>
      <c r="F49" s="74"/>
      <c r="G49" s="75"/>
      <c r="H49" s="75"/>
    </row>
    <row r="50" spans="2:8">
      <c r="C50" s="42"/>
      <c r="D50" s="42"/>
      <c r="E50" s="42"/>
      <c r="F50" s="42"/>
      <c r="G50" s="42"/>
      <c r="H50" s="51"/>
    </row>
    <row r="51" spans="2:8">
      <c r="C51" s="42"/>
      <c r="D51" s="42"/>
      <c r="E51" s="42"/>
      <c r="F51" s="42"/>
      <c r="G51" s="42"/>
      <c r="H51" s="51"/>
    </row>
    <row r="53" spans="2:8">
      <c r="E53" s="77"/>
    </row>
    <row r="54" spans="2:8">
      <c r="B54" s="78"/>
      <c r="C54" s="14"/>
      <c r="D54" s="14"/>
      <c r="E54" s="13"/>
    </row>
    <row r="55" spans="2:8">
      <c r="C55" s="14"/>
      <c r="D55" s="14"/>
      <c r="E55" s="13"/>
    </row>
    <row r="65397" spans="7:7">
      <c r="G65397" s="1">
        <v>0</v>
      </c>
    </row>
  </sheetData>
  <autoFilter ref="A6:H45"/>
  <mergeCells count="12">
    <mergeCell ref="B43:G43"/>
    <mergeCell ref="B45:H45"/>
    <mergeCell ref="A5:A6"/>
    <mergeCell ref="B5:B6"/>
    <mergeCell ref="C5:D5"/>
    <mergeCell ref="E5:F5"/>
    <mergeCell ref="G5:G6"/>
    <mergeCell ref="H5:H6"/>
    <mergeCell ref="A4:H4"/>
    <mergeCell ref="A1:H1"/>
    <mergeCell ref="A2:H2"/>
    <mergeCell ref="A3:H3"/>
  </mergeCells>
  <printOptions horizontalCentered="1" verticalCentered="1" gridLines="1"/>
  <pageMargins left="0.2" right="0.2" top="0.5" bottom="0.25" header="0" footer="0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38" workbookViewId="0">
      <selection activeCell="H20" sqref="H1:H1048576"/>
    </sheetView>
  </sheetViews>
  <sheetFormatPr defaultRowHeight="15"/>
  <cols>
    <col min="2" max="2" width="5.7109375" bestFit="1" customWidth="1"/>
    <col min="3" max="3" width="44" customWidth="1"/>
    <col min="4" max="5" width="17.140625" bestFit="1" customWidth="1"/>
    <col min="6" max="7" width="19.85546875" bestFit="1" customWidth="1"/>
    <col min="8" max="8" width="26.7109375" bestFit="1" customWidth="1"/>
    <col min="9" max="9" width="33.42578125" bestFit="1" customWidth="1"/>
  </cols>
  <sheetData>
    <row r="1" spans="2:9" ht="15.75" thickBot="1"/>
    <row r="2" spans="2:9" ht="23.25">
      <c r="B2" s="82" t="s">
        <v>0</v>
      </c>
      <c r="C2" s="83"/>
      <c r="D2" s="83"/>
      <c r="E2" s="83"/>
      <c r="F2" s="83"/>
      <c r="G2" s="83"/>
      <c r="H2" s="83"/>
      <c r="I2" s="84"/>
    </row>
    <row r="3" spans="2:9" ht="23.25">
      <c r="B3" s="85" t="s">
        <v>1</v>
      </c>
      <c r="C3" s="86"/>
      <c r="D3" s="86"/>
      <c r="E3" s="86"/>
      <c r="F3" s="86"/>
      <c r="G3" s="86"/>
      <c r="H3" s="86"/>
      <c r="I3" s="87"/>
    </row>
    <row r="4" spans="2:9" ht="23.25">
      <c r="B4" s="88" t="str">
        <f>[1]Validation!A4</f>
        <v>नवंबर , 2022 माह और तक के लिए सकल प्रत्यक्ष प्रीमियम अधिग्रहण</v>
      </c>
      <c r="C4" s="89"/>
      <c r="D4" s="89"/>
      <c r="E4" s="89"/>
      <c r="F4" s="89"/>
      <c r="G4" s="89"/>
      <c r="H4" s="89"/>
      <c r="I4" s="90"/>
    </row>
    <row r="5" spans="2:9" ht="24" thickBot="1">
      <c r="B5" s="85" t="s">
        <v>2</v>
      </c>
      <c r="C5" s="86"/>
      <c r="D5" s="86"/>
      <c r="E5" s="86"/>
      <c r="F5" s="86"/>
      <c r="G5" s="86"/>
      <c r="H5" s="86"/>
      <c r="I5" s="87"/>
    </row>
    <row r="6" spans="2:9" ht="20.25">
      <c r="B6" s="2"/>
      <c r="C6" s="3"/>
      <c r="D6" s="91" t="str">
        <f>[1]Validation!C6</f>
        <v>नवंबर  माह के लिए</v>
      </c>
      <c r="E6" s="92"/>
      <c r="F6" s="91" t="str">
        <f>[1]Validation!E6</f>
        <v>नवंबर  माह तक</v>
      </c>
      <c r="G6" s="92"/>
      <c r="H6" s="93" t="str">
        <f>[1]Validation!G6</f>
        <v>नवंबर 2022 माह तक बाजार शेयर (%)</v>
      </c>
      <c r="I6" s="95" t="s">
        <v>3</v>
      </c>
    </row>
    <row r="7" spans="2:9" ht="41.25" thickBot="1">
      <c r="B7" s="4" t="s">
        <v>4</v>
      </c>
      <c r="C7" s="5" t="s">
        <v>5</v>
      </c>
      <c r="D7" s="6" t="s">
        <v>6</v>
      </c>
      <c r="E7" s="7" t="s">
        <v>7</v>
      </c>
      <c r="F7" s="6" t="s">
        <v>6</v>
      </c>
      <c r="G7" s="7" t="s">
        <v>7</v>
      </c>
      <c r="H7" s="94"/>
      <c r="I7" s="96"/>
    </row>
    <row r="8" spans="2:9" ht="20.25">
      <c r="B8" s="8">
        <v>1</v>
      </c>
      <c r="C8" s="9" t="s">
        <v>8</v>
      </c>
      <c r="D8" s="10">
        <f>[1]Validation!C8</f>
        <v>116.85446223224547</v>
      </c>
      <c r="E8" s="11">
        <f>[1]Validation!D8</f>
        <v>79.148090209234937</v>
      </c>
      <c r="F8" s="10">
        <f>[1]Validation!E8</f>
        <v>953.12440009678471</v>
      </c>
      <c r="G8" s="11">
        <f>[1]Validation!F8</f>
        <v>597.16431682090513</v>
      </c>
      <c r="H8" s="12">
        <f>[1]Validation!G8</f>
        <v>0.57639203727148802</v>
      </c>
      <c r="I8" s="12">
        <f>[1]Validation!H8</f>
        <v>59.608398099016888</v>
      </c>
    </row>
    <row r="9" spans="2:9" ht="40.5">
      <c r="B9" s="8">
        <v>2</v>
      </c>
      <c r="C9" s="15" t="s">
        <v>9</v>
      </c>
      <c r="D9" s="16">
        <f>[1]Validation!C9</f>
        <v>1338.1021034999999</v>
      </c>
      <c r="E9" s="17">
        <f>[1]Validation!D9</f>
        <v>825.34298469999976</v>
      </c>
      <c r="F9" s="16">
        <f>[1]Validation!E9</f>
        <v>10399.343551400001</v>
      </c>
      <c r="G9" s="17">
        <f>[1]Validation!F9</f>
        <v>9296.1001421000001</v>
      </c>
      <c r="H9" s="18">
        <f>[1]Validation!G9</f>
        <v>6.2888945191927617</v>
      </c>
      <c r="I9" s="18">
        <f>[1]Validation!H9</f>
        <v>11.867808999858484</v>
      </c>
    </row>
    <row r="10" spans="2:9" ht="40.5">
      <c r="B10" s="8">
        <v>3</v>
      </c>
      <c r="C10" s="15" t="s">
        <v>10</v>
      </c>
      <c r="D10" s="16">
        <f>[1]Validation!C11</f>
        <v>534.95299999999997</v>
      </c>
      <c r="E10" s="17">
        <f>[1]Validation!D11</f>
        <v>436.58600000000001</v>
      </c>
      <c r="F10" s="16">
        <f>[1]Validation!E11</f>
        <v>3841.5547000000001</v>
      </c>
      <c r="G10" s="17">
        <f>[1]Validation!F11</f>
        <v>3023.8105000000005</v>
      </c>
      <c r="H10" s="18">
        <f>[1]Validation!G11</f>
        <v>2.3231401269320306</v>
      </c>
      <c r="I10" s="18">
        <f>[1]Validation!H11</f>
        <v>27.04350024579912</v>
      </c>
    </row>
    <row r="11" spans="2:9" ht="20.25">
      <c r="B11" s="8">
        <v>4</v>
      </c>
      <c r="C11" s="19" t="s">
        <v>11</v>
      </c>
      <c r="D11" s="16">
        <f>[1]Validation!C12</f>
        <v>5.64231745914309</v>
      </c>
      <c r="E11" s="17">
        <f>[1]Validation!D12</f>
        <v>8.9142073591350606</v>
      </c>
      <c r="F11" s="16">
        <f>[1]Validation!E12</f>
        <v>48.99951310007539</v>
      </c>
      <c r="G11" s="17">
        <f>[1]Validation!F12</f>
        <v>53.731561606426268</v>
      </c>
      <c r="H11" s="18">
        <f>[1]Validation!G12</f>
        <v>2.9631944348707785E-2</v>
      </c>
      <c r="I11" s="18">
        <f>[1]Validation!H12</f>
        <v>-8.8068322692950129</v>
      </c>
    </row>
    <row r="12" spans="2:9" ht="40.5">
      <c r="B12" s="8">
        <v>5</v>
      </c>
      <c r="C12" s="20" t="s">
        <v>12</v>
      </c>
      <c r="D12" s="16">
        <f>[1]Validation!C13</f>
        <v>44.41</v>
      </c>
      <c r="E12" s="17">
        <f>[1]Validation!D13</f>
        <v>33.22</v>
      </c>
      <c r="F12" s="16">
        <f>[1]Validation!E13</f>
        <v>364.44</v>
      </c>
      <c r="G12" s="17">
        <f>[1]Validation!F13</f>
        <v>228.92</v>
      </c>
      <c r="H12" s="18">
        <f>[1]Validation!G13</f>
        <v>0.22039128789682708</v>
      </c>
      <c r="I12" s="18">
        <f>[1]Validation!H13</f>
        <v>59.19972042634982</v>
      </c>
    </row>
    <row r="13" spans="2:9" ht="40.5">
      <c r="B13" s="8">
        <v>6</v>
      </c>
      <c r="C13" s="15" t="s">
        <v>13</v>
      </c>
      <c r="D13" s="16">
        <f>[1]Validation!C14</f>
        <v>484.32337831500001</v>
      </c>
      <c r="E13" s="17">
        <f>[1]Validation!D14</f>
        <v>255.32226553799998</v>
      </c>
      <c r="F13" s="16">
        <f>[1]Validation!E14</f>
        <v>2757.1276351299994</v>
      </c>
      <c r="G13" s="17">
        <f>[1]Validation!F14</f>
        <v>2660.0712685660005</v>
      </c>
      <c r="H13" s="18">
        <f>[1]Validation!G14</f>
        <v>1.6673441729838485</v>
      </c>
      <c r="I13" s="18">
        <f>[1]Validation!H14</f>
        <v>3.6486378282759429</v>
      </c>
    </row>
    <row r="14" spans="2:9" ht="40.5">
      <c r="B14" s="8">
        <v>7</v>
      </c>
      <c r="C14" s="21" t="s">
        <v>14</v>
      </c>
      <c r="D14" s="16">
        <f>[1]Validation!C15</f>
        <v>497.0917467480005</v>
      </c>
      <c r="E14" s="17">
        <f>[1]Validation!D15</f>
        <v>452.20671046799998</v>
      </c>
      <c r="F14" s="16">
        <f>[1]Validation!E15</f>
        <v>4051.0293406539986</v>
      </c>
      <c r="G14" s="17">
        <f>[1]Validation!F15</f>
        <v>2728.141385999003</v>
      </c>
      <c r="H14" s="18">
        <f>[1]Validation!G15</f>
        <v>2.4498177304757136</v>
      </c>
      <c r="I14" s="18">
        <f>[1]Validation!H15</f>
        <v>48.490447065688812</v>
      </c>
    </row>
    <row r="15" spans="2:9" ht="40.5">
      <c r="B15" s="8">
        <v>8</v>
      </c>
      <c r="C15" s="15" t="s">
        <v>15</v>
      </c>
      <c r="D15" s="16">
        <f>[1]Validation!C16</f>
        <v>1156.4178998017478</v>
      </c>
      <c r="E15" s="17">
        <f>[1]Validation!D16</f>
        <v>786.65925242200001</v>
      </c>
      <c r="F15" s="16">
        <f>[1]Validation!E16</f>
        <v>10456.657878636437</v>
      </c>
      <c r="G15" s="17">
        <f>[1]Validation!F16</f>
        <v>8547.9443363920273</v>
      </c>
      <c r="H15" s="18">
        <f>[1]Validation!G16</f>
        <v>6.3235547606442442</v>
      </c>
      <c r="I15" s="18">
        <f>[1]Validation!H16</f>
        <v>22.329503645902921</v>
      </c>
    </row>
    <row r="16" spans="2:9" ht="40.5">
      <c r="B16" s="8">
        <v>9</v>
      </c>
      <c r="C16" s="15" t="s">
        <v>16</v>
      </c>
      <c r="D16" s="16">
        <f>[1]Validation!C17</f>
        <v>1794.9796555836649</v>
      </c>
      <c r="E16" s="17">
        <f>[1]Validation!D17</f>
        <v>1510.13</v>
      </c>
      <c r="F16" s="16">
        <f>[1]Validation!E17</f>
        <v>14397.195638931866</v>
      </c>
      <c r="G16" s="17">
        <f>[1]Validation!F17</f>
        <v>11798.05</v>
      </c>
      <c r="H16" s="18">
        <f>[1]Validation!G17</f>
        <v>8.7065538606266486</v>
      </c>
      <c r="I16" s="18">
        <f>[1]Validation!H17</f>
        <v>22.030298557235025</v>
      </c>
    </row>
    <row r="17" spans="2:9" ht="40.5">
      <c r="B17" s="8">
        <v>10</v>
      </c>
      <c r="C17" s="15" t="s">
        <v>17</v>
      </c>
      <c r="D17" s="16">
        <f>[1]Validation!C18</f>
        <v>807.46184416200003</v>
      </c>
      <c r="E17" s="17">
        <f>[1]Validation!D18</f>
        <v>642.8163948240001</v>
      </c>
      <c r="F17" s="16">
        <f>[1]Validation!E18</f>
        <v>6162.4675748739992</v>
      </c>
      <c r="G17" s="17">
        <f>[1]Validation!F18</f>
        <v>5672.805158152999</v>
      </c>
      <c r="H17" s="18">
        <f>[1]Validation!G18</f>
        <v>3.7266879745607433</v>
      </c>
      <c r="I17" s="18">
        <f>[1]Validation!H18</f>
        <v>8.6317510132928454</v>
      </c>
    </row>
    <row r="18" spans="2:9" ht="40.5">
      <c r="B18" s="8">
        <v>11</v>
      </c>
      <c r="C18" s="19" t="s">
        <v>18</v>
      </c>
      <c r="D18" s="16">
        <f>[1]Validation!C19</f>
        <v>88.587601058081617</v>
      </c>
      <c r="E18" s="17">
        <f>[1]Validation!D19</f>
        <v>67.024453142983788</v>
      </c>
      <c r="F18" s="16">
        <f>[1]Validation!E19</f>
        <v>686.84481388659219</v>
      </c>
      <c r="G18" s="17">
        <f>[1]Validation!F19</f>
        <v>416.82789153478336</v>
      </c>
      <c r="H18" s="18">
        <f>[1]Validation!G19</f>
        <v>0.41536223553320867</v>
      </c>
      <c r="I18" s="18">
        <f>[1]Validation!H19</f>
        <v>64.778995800302994</v>
      </c>
    </row>
    <row r="19" spans="2:9" ht="20.25">
      <c r="B19" s="8">
        <v>12</v>
      </c>
      <c r="C19" s="22" t="s">
        <v>19</v>
      </c>
      <c r="D19" s="16">
        <f>[1]Validation!C20</f>
        <v>169.16114417999901</v>
      </c>
      <c r="E19" s="17">
        <f>[1]Validation!D20</f>
        <v>116.3976550290275</v>
      </c>
      <c r="F19" s="16">
        <f>[1]Validation!E20</f>
        <v>1276.7467702849806</v>
      </c>
      <c r="G19" s="17">
        <f>[1]Validation!F20</f>
        <v>955.46179572108099</v>
      </c>
      <c r="H19" s="18">
        <f>[1]Validation!G20</f>
        <v>0.77209928937883132</v>
      </c>
      <c r="I19" s="18">
        <f>[1]Validation!H20</f>
        <v>33.62614559815318</v>
      </c>
    </row>
    <row r="20" spans="2:9" ht="40.5">
      <c r="B20" s="8">
        <v>13</v>
      </c>
      <c r="C20" s="19" t="s">
        <v>20</v>
      </c>
      <c r="D20" s="16">
        <f>[1]Validation!C21</f>
        <v>224.32676860800026</v>
      </c>
      <c r="E20" s="17">
        <f>[1]Validation!D21</f>
        <v>146.65857131800001</v>
      </c>
      <c r="F20" s="16">
        <f>[1]Validation!E21</f>
        <v>1614.3465339750007</v>
      </c>
      <c r="G20" s="17">
        <f>[1]Validation!F21</f>
        <v>1012.0091493479999</v>
      </c>
      <c r="H20" s="18">
        <f>[1]Validation!G21</f>
        <v>0.97625922438406687</v>
      </c>
      <c r="I20" s="18">
        <f>[1]Validation!H21</f>
        <v>59.51896630727741</v>
      </c>
    </row>
    <row r="21" spans="2:9" ht="20.25">
      <c r="B21" s="8">
        <v>14</v>
      </c>
      <c r="C21" s="15" t="s">
        <v>21</v>
      </c>
      <c r="D21" s="16">
        <f>[1]Validation!C22</f>
        <v>1614.67</v>
      </c>
      <c r="E21" s="17">
        <f>[1]Validation!D22</f>
        <v>1160.17</v>
      </c>
      <c r="F21" s="16">
        <f>[1]Validation!E22</f>
        <v>10425.200000000001</v>
      </c>
      <c r="G21" s="17">
        <f>[1]Validation!F22</f>
        <v>8950.7407047340002</v>
      </c>
      <c r="H21" s="18">
        <f>[1]Validation!G22</f>
        <v>6.3045309367303304</v>
      </c>
      <c r="I21" s="18">
        <f>[1]Validation!H22</f>
        <v>16.473042219692129</v>
      </c>
    </row>
    <row r="22" spans="2:9" ht="40.5">
      <c r="B22" s="8">
        <v>15</v>
      </c>
      <c r="C22" s="15" t="s">
        <v>22</v>
      </c>
      <c r="D22" s="16">
        <f>[1]Validation!C23</f>
        <v>26.090196916501142</v>
      </c>
      <c r="E22" s="17">
        <f>[1]Validation!D23</f>
        <v>21.944813585498459</v>
      </c>
      <c r="F22" s="16">
        <f>[1]Validation!E23</f>
        <v>320.23631290000247</v>
      </c>
      <c r="G22" s="17">
        <f>[1]Validation!F23</f>
        <v>237.16085562999854</v>
      </c>
      <c r="H22" s="18">
        <f>[1]Validation!G23</f>
        <v>0.19365956928812109</v>
      </c>
      <c r="I22" s="18">
        <f>[1]Validation!H23</f>
        <v>35.029160714284288</v>
      </c>
    </row>
    <row r="23" spans="2:9" ht="40.5">
      <c r="B23" s="8">
        <v>16</v>
      </c>
      <c r="C23" s="15" t="s">
        <v>23</v>
      </c>
      <c r="D23" s="16">
        <f>[1]Validation!C24</f>
        <v>744.41541510168497</v>
      </c>
      <c r="E23" s="17">
        <f>[1]Validation!D24</f>
        <v>675.81062842869403</v>
      </c>
      <c r="F23" s="16">
        <f>[1]Validation!E24</f>
        <v>7221.9680174016285</v>
      </c>
      <c r="G23" s="17">
        <f>[1]Validation!F24</f>
        <v>6488.4103213999151</v>
      </c>
      <c r="H23" s="18">
        <f>[1]Validation!G24</f>
        <v>4.3674098137000321</v>
      </c>
      <c r="I23" s="18">
        <f>[1]Validation!H24</f>
        <v>11.305661320189806</v>
      </c>
    </row>
    <row r="24" spans="2:9" ht="40.5">
      <c r="B24" s="8">
        <v>17</v>
      </c>
      <c r="C24" s="15" t="s">
        <v>24</v>
      </c>
      <c r="D24" s="16">
        <f>[1]Validation!C25</f>
        <v>285.81720306259695</v>
      </c>
      <c r="E24" s="17">
        <f>[1]Validation!D25</f>
        <v>218.73944320732761</v>
      </c>
      <c r="F24" s="16">
        <f>[1]Validation!E25</f>
        <v>2154.3317125710983</v>
      </c>
      <c r="G24" s="17">
        <f>[1]Validation!F25</f>
        <v>1823.4747101695591</v>
      </c>
      <c r="H24" s="18">
        <f>[1]Validation!G25</f>
        <v>1.3028096276218897</v>
      </c>
      <c r="I24" s="18">
        <f>[1]Validation!H25</f>
        <v>18.144315386242667</v>
      </c>
    </row>
    <row r="25" spans="2:9" ht="40.5">
      <c r="B25" s="8">
        <v>18</v>
      </c>
      <c r="C25" s="15" t="s">
        <v>25</v>
      </c>
      <c r="D25" s="16">
        <f>[1]Validation!C26</f>
        <v>632.53300155370164</v>
      </c>
      <c r="E25" s="17">
        <f>[1]Validation!D26</f>
        <v>574.07802112324578</v>
      </c>
      <c r="F25" s="16">
        <f>[1]Validation!E26</f>
        <v>6231.9445391900417</v>
      </c>
      <c r="G25" s="17">
        <f>[1]Validation!F26</f>
        <v>5358.9736455410302</v>
      </c>
      <c r="H25" s="18">
        <f>[1]Validation!G26</f>
        <v>3.7687034438966411</v>
      </c>
      <c r="I25" s="18">
        <f>[1]Validation!H26</f>
        <v>16.289889657796188</v>
      </c>
    </row>
    <row r="26" spans="2:9" ht="40.5">
      <c r="B26" s="8">
        <v>19</v>
      </c>
      <c r="C26" s="15" t="s">
        <v>26</v>
      </c>
      <c r="D26" s="16">
        <f>[1]Validation!C27</f>
        <v>194.19184010000001</v>
      </c>
      <c r="E26" s="17">
        <f>[1]Validation!D27</f>
        <v>159.17697892199999</v>
      </c>
      <c r="F26" s="16">
        <f>[1]Validation!E27</f>
        <v>1397.16594295</v>
      </c>
      <c r="G26" s="17">
        <f>[1]Validation!F27</f>
        <v>1119.1467847410001</v>
      </c>
      <c r="H26" s="18">
        <f>[1]Validation!G27</f>
        <v>0.84492152774759999</v>
      </c>
      <c r="I26" s="18">
        <f>[1]Validation!H27</f>
        <v>24.84206379356581</v>
      </c>
    </row>
    <row r="27" spans="2:9" ht="40.5">
      <c r="B27" s="8">
        <v>20</v>
      </c>
      <c r="C27" s="15" t="s">
        <v>27</v>
      </c>
      <c r="D27" s="16">
        <f>[1]Validation!C28</f>
        <v>1055.6926000000001</v>
      </c>
      <c r="E27" s="17">
        <f>[1]Validation!D28</f>
        <v>815.61630000000002</v>
      </c>
      <c r="F27" s="16">
        <f>[1]Validation!E28</f>
        <v>8209.0522000000001</v>
      </c>
      <c r="G27" s="17">
        <f>[1]Validation!F28</f>
        <v>6101.1497999999992</v>
      </c>
      <c r="H27" s="18">
        <f>[1]Validation!G28</f>
        <v>4.9643386751462018</v>
      </c>
      <c r="I27" s="18">
        <f>[1]Validation!H28</f>
        <v>34.549264795957001</v>
      </c>
    </row>
    <row r="28" spans="2:9" ht="40.5">
      <c r="B28" s="8">
        <v>21</v>
      </c>
      <c r="C28" s="15" t="s">
        <v>28</v>
      </c>
      <c r="D28" s="16">
        <f>[1]Validation!C29</f>
        <v>2379.7399999999998</v>
      </c>
      <c r="E28" s="17">
        <f>[1]Validation!D29</f>
        <v>2252.8200000000002</v>
      </c>
      <c r="F28" s="16">
        <f>[1]Validation!E29</f>
        <v>22536.71</v>
      </c>
      <c r="G28" s="17">
        <f>[1]Validation!F29</f>
        <v>21846.48</v>
      </c>
      <c r="H28" s="18">
        <f>[1]Validation!G29</f>
        <v>13.628840253148123</v>
      </c>
      <c r="I28" s="18">
        <f>[1]Validation!H29</f>
        <v>3.1594563517784078</v>
      </c>
    </row>
    <row r="29" spans="2:9" ht="40.5">
      <c r="B29" s="8">
        <v>22</v>
      </c>
      <c r="C29" s="15" t="s">
        <v>29</v>
      </c>
      <c r="D29" s="16">
        <f>[1]Validation!C30</f>
        <v>1160.4099999999999</v>
      </c>
      <c r="E29" s="17">
        <f>[1]Validation!D30</f>
        <v>821.30999999999949</v>
      </c>
      <c r="F29" s="16">
        <f>[1]Validation!E30</f>
        <v>10259.200000000001</v>
      </c>
      <c r="G29" s="17">
        <f>[1]Validation!F30</f>
        <v>9076.82</v>
      </c>
      <c r="H29" s="18">
        <f>[1]Validation!G30</f>
        <v>6.2041441685630794</v>
      </c>
      <c r="I29" s="18">
        <f>[1]Validation!H30</f>
        <v>13.026368265537943</v>
      </c>
    </row>
    <row r="30" spans="2:9" ht="40.5">
      <c r="B30" s="8">
        <v>23</v>
      </c>
      <c r="C30" s="15" t="s">
        <v>30</v>
      </c>
      <c r="D30" s="16">
        <f>[1]Validation!C31</f>
        <v>1339.38</v>
      </c>
      <c r="E30" s="17">
        <f>[1]Validation!D31</f>
        <v>1188.8699999999999</v>
      </c>
      <c r="F30" s="16">
        <f>[1]Validation!E31</f>
        <v>11520.08</v>
      </c>
      <c r="G30" s="17">
        <f>[1]Validation!F31</f>
        <v>9981.69</v>
      </c>
      <c r="H30" s="18">
        <f>[1]Validation!G31</f>
        <v>6.9666481941457565</v>
      </c>
      <c r="I30" s="18">
        <f>[1]Validation!H31</f>
        <v>15.412119590971059</v>
      </c>
    </row>
    <row r="31" spans="2:9" ht="40.5">
      <c r="B31" s="8">
        <v>24</v>
      </c>
      <c r="C31" s="15" t="s">
        <v>31</v>
      </c>
      <c r="D31" s="16">
        <f>[1]Validation!C32</f>
        <v>350.46999432500002</v>
      </c>
      <c r="E31" s="17">
        <f>[1]Validation!D32</f>
        <v>317.06003129999999</v>
      </c>
      <c r="F31" s="16">
        <f>[1]Validation!E32</f>
        <v>2773.2112088249996</v>
      </c>
      <c r="G31" s="17">
        <f>[1]Validation!F32</f>
        <v>2193.8290996000001</v>
      </c>
      <c r="H31" s="18">
        <f>[1]Validation!G32</f>
        <v>1.6770705463803599</v>
      </c>
      <c r="I31" s="18">
        <f>[1]Validation!H32</f>
        <v>26.409628230869853</v>
      </c>
    </row>
    <row r="32" spans="2:9" ht="20.25">
      <c r="B32" s="23"/>
      <c r="C32" s="24" t="s">
        <v>32</v>
      </c>
      <c r="D32" s="25">
        <f>SUM(D8:D31)</f>
        <v>17045.72217270737</v>
      </c>
      <c r="E32" s="26">
        <f>SUM(E8:E31)</f>
        <v>13566.022801577146</v>
      </c>
      <c r="F32" s="25">
        <f>SUM(F8:F31)</f>
        <v>140058.97828480753</v>
      </c>
      <c r="G32" s="26">
        <f>SUM(G8:G31)</f>
        <v>120168.91342805672</v>
      </c>
      <c r="H32" s="27">
        <f>F32/F$43*100</f>
        <v>84.699205920597265</v>
      </c>
      <c r="I32" s="27">
        <f>((F32-G32)/G32)*100</f>
        <v>16.551755599137273</v>
      </c>
    </row>
    <row r="33" spans="2:9" ht="40.5">
      <c r="B33" s="23">
        <v>25</v>
      </c>
      <c r="C33" s="28" t="s">
        <v>33</v>
      </c>
      <c r="D33" s="16">
        <f>[1]Validation!C34</f>
        <v>214.492511449467</v>
      </c>
      <c r="E33" s="17">
        <f>[1]Validation!D34</f>
        <v>107.76093506400871</v>
      </c>
      <c r="F33" s="16">
        <f>[1]Validation!E34</f>
        <v>1671.9109653069586</v>
      </c>
      <c r="G33" s="17">
        <f>[1]Validation!F34</f>
        <v>1015.7625383434165</v>
      </c>
      <c r="H33" s="18">
        <f>[1]Validation!G34</f>
        <v>1.0110707136780483</v>
      </c>
      <c r="I33" s="18">
        <f>[1]Validation!H34</f>
        <v>64.596635748512568</v>
      </c>
    </row>
    <row r="34" spans="2:9" ht="40.5">
      <c r="B34" s="23">
        <v>26</v>
      </c>
      <c r="C34" s="19" t="s">
        <v>34</v>
      </c>
      <c r="D34" s="16">
        <f>[1]Validation!C36</f>
        <v>114.02807841651297</v>
      </c>
      <c r="E34" s="17">
        <f>[1]Validation!D36</f>
        <v>78.650000000000006</v>
      </c>
      <c r="F34" s="16">
        <f>[1]Validation!E36</f>
        <v>833.09524263900994</v>
      </c>
      <c r="G34" s="17">
        <f>[1]Validation!F36</f>
        <v>605.59</v>
      </c>
      <c r="H34" s="18">
        <f>[1]Validation!G36</f>
        <v>0.50380565653037834</v>
      </c>
      <c r="I34" s="18">
        <f>[1]Validation!H36</f>
        <v>37.567536227317142</v>
      </c>
    </row>
    <row r="35" spans="2:9" ht="40.5">
      <c r="B35" s="23">
        <v>27</v>
      </c>
      <c r="C35" s="19" t="s">
        <v>35</v>
      </c>
      <c r="D35" s="16">
        <f>[1]Validation!C37</f>
        <v>299.84379636</v>
      </c>
      <c r="E35" s="17">
        <f>[1]Validation!D37</f>
        <v>194.84770943499998</v>
      </c>
      <c r="F35" s="16">
        <f>[1]Validation!E37</f>
        <v>2336.1582780360422</v>
      </c>
      <c r="G35" s="17">
        <f>[1]Validation!F37</f>
        <v>1649.7922090216318</v>
      </c>
      <c r="H35" s="18">
        <f>[1]Validation!G37</f>
        <v>1.4127673461398231</v>
      </c>
      <c r="I35" s="18">
        <f>[1]Validation!H37</f>
        <v>41.603182828790466</v>
      </c>
    </row>
    <row r="36" spans="2:9" ht="20.25">
      <c r="B36" s="23">
        <v>28</v>
      </c>
      <c r="C36" s="28" t="s">
        <v>36</v>
      </c>
      <c r="D36" s="16">
        <f>[1]Validation!C38</f>
        <v>420.68076669999999</v>
      </c>
      <c r="E36" s="17">
        <f>[1]Validation!D38</f>
        <v>285.40370869999998</v>
      </c>
      <c r="F36" s="16">
        <f>[1]Validation!E38</f>
        <v>3195.6149285000001</v>
      </c>
      <c r="G36" s="17">
        <f>[1]Validation!F38</f>
        <v>2280.2430827349513</v>
      </c>
      <c r="H36" s="18">
        <f>[1]Validation!G38</f>
        <v>1.9325147890309573</v>
      </c>
      <c r="I36" s="18">
        <f>[1]Validation!H38</f>
        <v>40.143608051960001</v>
      </c>
    </row>
    <row r="37" spans="2:9" ht="40.5">
      <c r="B37" s="23">
        <v>29</v>
      </c>
      <c r="C37" s="19" t="s">
        <v>37</v>
      </c>
      <c r="D37" s="16">
        <f>[1]Validation!C39</f>
        <v>977.3</v>
      </c>
      <c r="E37" s="17">
        <f>[1]Validation!D39</f>
        <v>842.53285530000005</v>
      </c>
      <c r="F37" s="16">
        <f>[1]Validation!E39</f>
        <v>7589.4696365619875</v>
      </c>
      <c r="G37" s="17">
        <f>[1]Validation!F39</f>
        <v>6770.3250526344882</v>
      </c>
      <c r="H37" s="18">
        <f>[1]Validation!G39</f>
        <v>4.5896525838430486</v>
      </c>
      <c r="I37" s="18">
        <f>[1]Validation!H39</f>
        <v>12.099043658306353</v>
      </c>
    </row>
    <row r="38" spans="2:9" ht="20.25">
      <c r="B38" s="23">
        <v>30</v>
      </c>
      <c r="C38" s="19" t="s">
        <v>38</v>
      </c>
      <c r="D38" s="16">
        <f>[1]Validation!C40</f>
        <v>0</v>
      </c>
      <c r="E38" s="17">
        <f>[1]Validation!D40</f>
        <v>0</v>
      </c>
      <c r="F38" s="16">
        <f>[1]Validation!E40</f>
        <v>0</v>
      </c>
      <c r="G38" s="17">
        <f>[1]Validation!F40</f>
        <v>-1.5807999999999999E-2</v>
      </c>
      <c r="H38" s="18" t="s">
        <v>39</v>
      </c>
      <c r="I38" s="18" t="s">
        <v>39</v>
      </c>
    </row>
    <row r="39" spans="2:9" ht="20.25">
      <c r="B39" s="23"/>
      <c r="C39" s="24" t="s">
        <v>40</v>
      </c>
      <c r="D39" s="25">
        <f>SUM(D33:D38)</f>
        <v>2026.3451529259798</v>
      </c>
      <c r="E39" s="26">
        <f>SUM(E33:E38)</f>
        <v>1509.1952084990089</v>
      </c>
      <c r="F39" s="25">
        <f>SUM(F33:F38)</f>
        <v>15626.249051043998</v>
      </c>
      <c r="G39" s="26">
        <f>SUM(G33:G38)</f>
        <v>12321.697074734489</v>
      </c>
      <c r="H39" s="27">
        <f>F39/F$43*100</f>
        <v>9.4498110892222549</v>
      </c>
      <c r="I39" s="27">
        <f>((F39-G39)/G39)*100</f>
        <v>26.818967844011183</v>
      </c>
    </row>
    <row r="40" spans="2:9" ht="40.5">
      <c r="B40" s="23">
        <v>31</v>
      </c>
      <c r="C40" s="19" t="s">
        <v>41</v>
      </c>
      <c r="D40" s="16">
        <f>[1]Validation!C42</f>
        <v>26.105967534455399</v>
      </c>
      <c r="E40" s="17">
        <f>[1]Validation!D42</f>
        <v>564.89000000000124</v>
      </c>
      <c r="F40" s="16">
        <f>[1]Validation!E42</f>
        <v>8950.3311269461483</v>
      </c>
      <c r="G40" s="17">
        <f>[1]Validation!F42</f>
        <v>8864.7900000000009</v>
      </c>
      <c r="H40" s="18">
        <f>[1]Validation!G42</f>
        <v>5.4126193726559144</v>
      </c>
      <c r="I40" s="29">
        <f>[1]Validation!H42</f>
        <v>0.96495378848396196</v>
      </c>
    </row>
    <row r="41" spans="2:9" ht="20.25">
      <c r="B41" s="23">
        <v>32</v>
      </c>
      <c r="C41" s="19" t="s">
        <v>42</v>
      </c>
      <c r="D41" s="16">
        <f>[1]Validation!C43</f>
        <v>109.83</v>
      </c>
      <c r="E41" s="17">
        <f>[1]Validation!D43</f>
        <v>95.18</v>
      </c>
      <c r="F41" s="16">
        <f>[1]Validation!E43</f>
        <v>724.88</v>
      </c>
      <c r="G41" s="17">
        <f>[1]Validation!F43</f>
        <v>636.61</v>
      </c>
      <c r="H41" s="18">
        <f>[1]Validation!G43</f>
        <v>0.43836361752456371</v>
      </c>
      <c r="I41" s="18">
        <f>[1]Validation!H43</f>
        <v>13.865632019603835</v>
      </c>
    </row>
    <row r="42" spans="2:9" ht="20.25">
      <c r="B42" s="30"/>
      <c r="C42" s="24" t="s">
        <v>43</v>
      </c>
      <c r="D42" s="25">
        <f>SUM(D40:D41)</f>
        <v>135.93596753445539</v>
      </c>
      <c r="E42" s="26">
        <f>SUM(E40:E41)</f>
        <v>660.0700000000013</v>
      </c>
      <c r="F42" s="25">
        <f>SUM(F40:F41)</f>
        <v>9675.2111269461475</v>
      </c>
      <c r="G42" s="26">
        <f>SUM(G40:G41)</f>
        <v>9501.4000000000015</v>
      </c>
      <c r="H42" s="27">
        <f>F42/F$43*100</f>
        <v>5.8509829901804773</v>
      </c>
      <c r="I42" s="27">
        <f>((F42-G42)/G42)*100</f>
        <v>1.8293212257787905</v>
      </c>
    </row>
    <row r="43" spans="2:9" ht="21" thickBot="1">
      <c r="B43" s="31"/>
      <c r="C43" s="32" t="s">
        <v>44</v>
      </c>
      <c r="D43" s="33">
        <f>SUM(D32,D39,D42)</f>
        <v>19208.003293167807</v>
      </c>
      <c r="E43" s="34">
        <f>SUM(E32,E39,E42)</f>
        <v>15735.288010076156</v>
      </c>
      <c r="F43" s="33">
        <f>SUM(F32,F39,F42)</f>
        <v>165360.43846279767</v>
      </c>
      <c r="G43" s="34">
        <f>SUM(G32,G39,G42)</f>
        <v>141992.01050279121</v>
      </c>
      <c r="H43" s="35">
        <f>F43/F$43*100</f>
        <v>100</v>
      </c>
      <c r="I43" s="35">
        <f>((F43-G43)/G43)*100</f>
        <v>16.457565377980966</v>
      </c>
    </row>
    <row r="44" spans="2:9" ht="18.75" thickBot="1">
      <c r="B44" s="97" t="s">
        <v>45</v>
      </c>
      <c r="C44" s="98"/>
      <c r="D44" s="98"/>
      <c r="E44" s="98"/>
      <c r="F44" s="36"/>
      <c r="G44" s="36"/>
      <c r="H44" s="36"/>
      <c r="I44" s="37"/>
    </row>
    <row r="45" spans="2:9" ht="18">
      <c r="B45" s="99" t="s">
        <v>46</v>
      </c>
      <c r="C45" s="99"/>
      <c r="D45" s="99"/>
      <c r="E45" s="99"/>
      <c r="F45" s="99"/>
      <c r="G45" s="99"/>
      <c r="H45" s="99"/>
      <c r="I45" s="99"/>
    </row>
  </sheetData>
  <mergeCells count="10">
    <mergeCell ref="B44:E44"/>
    <mergeCell ref="B45:I45"/>
    <mergeCell ref="B2:I2"/>
    <mergeCell ref="B3:I3"/>
    <mergeCell ref="B4:I4"/>
    <mergeCell ref="B5:I5"/>
    <mergeCell ref="D6:E6"/>
    <mergeCell ref="F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</vt:lpstr>
      <vt:lpstr>Sheet1</vt:lpstr>
      <vt:lpstr>Website!New_India</vt:lpstr>
      <vt:lpstr>Website!Print_Area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Singh</dc:creator>
  <cp:lastModifiedBy>Roshith M A</cp:lastModifiedBy>
  <dcterms:created xsi:type="dcterms:W3CDTF">2022-12-09T11:03:46Z</dcterms:created>
  <dcterms:modified xsi:type="dcterms:W3CDTF">2022-12-15T05:33:14Z</dcterms:modified>
</cp:coreProperties>
</file>