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IRDAI\Data\NB Data\oct 2023\"/>
    </mc:Choice>
  </mc:AlternateContent>
  <bookViews>
    <workbookView xWindow="0" yWindow="0" windowWidth="23040" windowHeight="7212" tabRatio="695" firstSheet="2" activeTab="2"/>
  </bookViews>
  <sheets>
    <sheet name="FYP as at 31st March, 2018_TEMP" sheetId="40" state="hidden" r:id="rId1"/>
    <sheet name="Authority Vs Life Council" sheetId="30" state="hidden" r:id="rId2"/>
    <sheet name="as at 31st oct 2023" sheetId="41" r:id="rId3"/>
    <sheet name="हिंदी संस्करण" sheetId="45" r:id="rId4"/>
  </sheets>
  <definedNames>
    <definedName name="_xlnm.Print_Area" localSheetId="0">'FYP as at 31st March, 2018_TEMP'!$A$1:$J$31</definedName>
    <definedName name="_xlnm.Print_Titles" localSheetId="2">'as at 31st oct 2023'!$A:$B,'as at 31st oct 2023'!$1:$3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5" l="1"/>
  <c r="E11" i="45"/>
  <c r="F11" i="45"/>
  <c r="G11" i="45"/>
  <c r="H11" i="45"/>
  <c r="I11" i="45"/>
  <c r="J11" i="45"/>
  <c r="K11" i="45"/>
  <c r="L11" i="45"/>
  <c r="M11" i="45"/>
  <c r="N11" i="45"/>
  <c r="O11" i="45"/>
  <c r="P11" i="45"/>
  <c r="Q11" i="45"/>
  <c r="R11" i="45"/>
  <c r="S11" i="45"/>
  <c r="T11" i="45"/>
  <c r="U11" i="45"/>
  <c r="V11" i="45"/>
  <c r="W11" i="45"/>
  <c r="X11" i="45"/>
  <c r="Y11" i="45"/>
  <c r="Z11" i="45"/>
  <c r="AA11" i="45"/>
  <c r="AB11" i="45"/>
  <c r="AC11" i="45"/>
  <c r="AD11" i="45"/>
  <c r="D12" i="45"/>
  <c r="E12" i="45"/>
  <c r="F12" i="45"/>
  <c r="G12" i="45"/>
  <c r="H12" i="45"/>
  <c r="I12" i="45"/>
  <c r="J12" i="45"/>
  <c r="K12" i="45"/>
  <c r="L12" i="45"/>
  <c r="M12" i="45"/>
  <c r="N12" i="45"/>
  <c r="O12" i="45"/>
  <c r="P12" i="45"/>
  <c r="Q12" i="45"/>
  <c r="R12" i="45"/>
  <c r="S12" i="45"/>
  <c r="T12" i="45"/>
  <c r="U12" i="45"/>
  <c r="V12" i="45"/>
  <c r="W12" i="45"/>
  <c r="X12" i="45"/>
  <c r="Y12" i="45"/>
  <c r="Z12" i="45"/>
  <c r="AA12" i="45"/>
  <c r="AB12" i="45"/>
  <c r="AC12" i="45"/>
  <c r="AD12" i="45"/>
  <c r="D13" i="45"/>
  <c r="E13" i="45"/>
  <c r="F13" i="45"/>
  <c r="G13" i="45"/>
  <c r="H13" i="45"/>
  <c r="I13" i="45"/>
  <c r="J13" i="45"/>
  <c r="K13" i="45"/>
  <c r="L13" i="45"/>
  <c r="M13" i="45"/>
  <c r="N13" i="45"/>
  <c r="O13" i="45"/>
  <c r="P13" i="45"/>
  <c r="Q13" i="45"/>
  <c r="R13" i="45"/>
  <c r="S13" i="45"/>
  <c r="T13" i="45"/>
  <c r="U13" i="45"/>
  <c r="V13" i="45"/>
  <c r="W13" i="45"/>
  <c r="X13" i="45"/>
  <c r="Y13" i="45"/>
  <c r="Z13" i="45"/>
  <c r="AA13" i="45"/>
  <c r="AB13" i="45"/>
  <c r="AC13" i="45"/>
  <c r="AD13" i="45"/>
  <c r="D14" i="45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T15" i="45"/>
  <c r="U15" i="45"/>
  <c r="V15" i="45"/>
  <c r="W15" i="45"/>
  <c r="X15" i="45"/>
  <c r="Y15" i="45"/>
  <c r="Z15" i="45"/>
  <c r="AA15" i="45"/>
  <c r="AB15" i="45"/>
  <c r="AC15" i="45"/>
  <c r="AD15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AA16" i="45"/>
  <c r="AB16" i="45"/>
  <c r="AC16" i="45"/>
  <c r="AD16" i="45"/>
  <c r="C12" i="45"/>
  <c r="C13" i="45"/>
  <c r="C14" i="45"/>
  <c r="C15" i="45"/>
  <c r="C16" i="45"/>
  <c r="C11" i="45"/>
  <c r="F88" i="45" l="1"/>
  <c r="J88" i="45"/>
  <c r="M88" i="45"/>
  <c r="Q88" i="45"/>
  <c r="T88" i="45"/>
  <c r="X88" i="45"/>
  <c r="AA88" i="45"/>
  <c r="F89" i="45"/>
  <c r="J89" i="45"/>
  <c r="M89" i="45"/>
  <c r="Q89" i="45"/>
  <c r="R89" i="45"/>
  <c r="T89" i="45"/>
  <c r="U89" i="45"/>
  <c r="X89" i="45"/>
  <c r="AA89" i="45"/>
  <c r="F90" i="45"/>
  <c r="J90" i="45"/>
  <c r="M90" i="45"/>
  <c r="Q90" i="45"/>
  <c r="R90" i="45"/>
  <c r="T90" i="45"/>
  <c r="U90" i="45"/>
  <c r="X90" i="45"/>
  <c r="AA90" i="45"/>
  <c r="F91" i="45"/>
  <c r="J91" i="45"/>
  <c r="M91" i="45"/>
  <c r="Q91" i="45"/>
  <c r="T91" i="45"/>
  <c r="X91" i="45"/>
  <c r="AA91" i="45"/>
  <c r="F92" i="45"/>
  <c r="J92" i="45"/>
  <c r="M92" i="45"/>
  <c r="Q92" i="45"/>
  <c r="T92" i="45"/>
  <c r="X92" i="45"/>
  <c r="AA92" i="45"/>
  <c r="F93" i="45"/>
  <c r="J93" i="45"/>
  <c r="M93" i="45"/>
  <c r="Q93" i="45"/>
  <c r="T93" i="45"/>
  <c r="X93" i="45"/>
  <c r="AA93" i="45"/>
  <c r="C89" i="45"/>
  <c r="C90" i="45"/>
  <c r="C91" i="45"/>
  <c r="C92" i="45"/>
  <c r="C93" i="45"/>
  <c r="C88" i="45"/>
  <c r="V89" i="45" l="1"/>
  <c r="V90" i="45"/>
  <c r="S89" i="45"/>
  <c r="S90" i="45"/>
  <c r="AB93" i="45"/>
  <c r="Y93" i="45"/>
  <c r="U93" i="45"/>
  <c r="N93" i="45"/>
  <c r="G93" i="45"/>
  <c r="AB92" i="45"/>
  <c r="U92" i="45"/>
  <c r="N92" i="45"/>
  <c r="Y91" i="45"/>
  <c r="U88" i="45"/>
  <c r="K91" i="45"/>
  <c r="D91" i="45"/>
  <c r="AB90" i="45"/>
  <c r="Y90" i="45"/>
  <c r="N90" i="45"/>
  <c r="AB89" i="45"/>
  <c r="N89" i="45"/>
  <c r="O92" i="45" l="1"/>
  <c r="Z93" i="45"/>
  <c r="L91" i="45"/>
  <c r="O93" i="45"/>
  <c r="Z90" i="45"/>
  <c r="H91" i="45"/>
  <c r="G91" i="45"/>
  <c r="H90" i="45"/>
  <c r="G90" i="45"/>
  <c r="O91" i="45"/>
  <c r="N91" i="45"/>
  <c r="O90" i="45"/>
  <c r="Z89" i="45"/>
  <c r="Y89" i="45"/>
  <c r="E93" i="45"/>
  <c r="D93" i="45"/>
  <c r="H92" i="45"/>
  <c r="G92" i="45"/>
  <c r="E90" i="45"/>
  <c r="D90" i="45"/>
  <c r="L92" i="45"/>
  <c r="K92" i="45"/>
  <c r="L93" i="45"/>
  <c r="K93" i="45"/>
  <c r="E89" i="45"/>
  <c r="D89" i="45"/>
  <c r="K90" i="45"/>
  <c r="S91" i="45"/>
  <c r="R91" i="45"/>
  <c r="S92" i="45"/>
  <c r="R92" i="45"/>
  <c r="S93" i="45"/>
  <c r="R93" i="45"/>
  <c r="O89" i="45"/>
  <c r="H89" i="45"/>
  <c r="G89" i="45"/>
  <c r="V91" i="45"/>
  <c r="U91" i="45"/>
  <c r="L89" i="45"/>
  <c r="K89" i="45"/>
  <c r="Z92" i="45"/>
  <c r="Y92" i="45"/>
  <c r="Z91" i="45"/>
  <c r="AC91" i="45"/>
  <c r="AB91" i="45"/>
  <c r="E92" i="45"/>
  <c r="D92" i="45"/>
  <c r="AC93" i="45"/>
  <c r="AC90" i="45"/>
  <c r="AC89" i="45"/>
  <c r="V93" i="45"/>
  <c r="V92" i="45"/>
  <c r="L90" i="45"/>
  <c r="N88" i="45"/>
  <c r="AB88" i="45"/>
  <c r="V88" i="45"/>
  <c r="AC92" i="45"/>
  <c r="H93" i="45"/>
  <c r="E91" i="45"/>
  <c r="G88" i="45"/>
  <c r="L88" i="45" l="1"/>
  <c r="K88" i="45"/>
  <c r="Z88" i="45"/>
  <c r="Y88" i="45"/>
  <c r="E88" i="45"/>
  <c r="D88" i="45"/>
  <c r="S88" i="45"/>
  <c r="R88" i="45"/>
  <c r="AC88" i="45"/>
  <c r="O88" i="45"/>
  <c r="H88" i="45"/>
  <c r="Y81" i="45" l="1"/>
  <c r="Y74" i="45"/>
  <c r="Y67" i="45"/>
  <c r="Y155" i="45"/>
  <c r="Y153" i="45"/>
  <c r="Y152" i="45"/>
  <c r="C18" i="45"/>
  <c r="F18" i="45"/>
  <c r="J18" i="45"/>
  <c r="M18" i="45"/>
  <c r="Q18" i="45"/>
  <c r="T18" i="45"/>
  <c r="X18" i="45"/>
  <c r="AA18" i="45"/>
  <c r="C19" i="45"/>
  <c r="F19" i="45"/>
  <c r="J19" i="45"/>
  <c r="M19" i="45"/>
  <c r="Q19" i="45"/>
  <c r="R19" i="45"/>
  <c r="T19" i="45"/>
  <c r="U19" i="45"/>
  <c r="X19" i="45"/>
  <c r="AA19" i="45"/>
  <c r="C20" i="45"/>
  <c r="F20" i="45"/>
  <c r="J20" i="45"/>
  <c r="M20" i="45"/>
  <c r="Q20" i="45"/>
  <c r="R20" i="45"/>
  <c r="T20" i="45"/>
  <c r="U20" i="45"/>
  <c r="X20" i="45"/>
  <c r="AA20" i="45"/>
  <c r="C21" i="45"/>
  <c r="F21" i="45"/>
  <c r="J21" i="45"/>
  <c r="M21" i="45"/>
  <c r="Q21" i="45"/>
  <c r="T21" i="45"/>
  <c r="X21" i="45"/>
  <c r="AA21" i="45"/>
  <c r="C22" i="45"/>
  <c r="F22" i="45"/>
  <c r="J22" i="45"/>
  <c r="M22" i="45"/>
  <c r="Q22" i="45"/>
  <c r="T22" i="45"/>
  <c r="X22" i="45"/>
  <c r="AA22" i="45"/>
  <c r="C23" i="45"/>
  <c r="F23" i="45"/>
  <c r="J23" i="45"/>
  <c r="M23" i="45"/>
  <c r="Q23" i="45"/>
  <c r="T23" i="45"/>
  <c r="X23" i="45"/>
  <c r="AA23" i="45"/>
  <c r="C25" i="45"/>
  <c r="F25" i="45"/>
  <c r="J25" i="45"/>
  <c r="M25" i="45"/>
  <c r="Q25" i="45"/>
  <c r="T25" i="45"/>
  <c r="X25" i="45"/>
  <c r="AA25" i="45"/>
  <c r="C26" i="45"/>
  <c r="F26" i="45"/>
  <c r="J26" i="45"/>
  <c r="M26" i="45"/>
  <c r="Q26" i="45"/>
  <c r="R26" i="45"/>
  <c r="T26" i="45"/>
  <c r="U26" i="45"/>
  <c r="X26" i="45"/>
  <c r="AA26" i="45"/>
  <c r="C27" i="45"/>
  <c r="F27" i="45"/>
  <c r="J27" i="45"/>
  <c r="M27" i="45"/>
  <c r="Q27" i="45"/>
  <c r="R27" i="45"/>
  <c r="T27" i="45"/>
  <c r="U27" i="45"/>
  <c r="X27" i="45"/>
  <c r="AA27" i="45"/>
  <c r="C28" i="45"/>
  <c r="F28" i="45"/>
  <c r="J28" i="45"/>
  <c r="M28" i="45"/>
  <c r="Q28" i="45"/>
  <c r="T28" i="45"/>
  <c r="X28" i="45"/>
  <c r="AA28" i="45"/>
  <c r="C29" i="45"/>
  <c r="F29" i="45"/>
  <c r="J29" i="45"/>
  <c r="M29" i="45"/>
  <c r="Q29" i="45"/>
  <c r="T29" i="45"/>
  <c r="X29" i="45"/>
  <c r="AA29" i="45"/>
  <c r="C30" i="45"/>
  <c r="F30" i="45"/>
  <c r="J30" i="45"/>
  <c r="M30" i="45"/>
  <c r="Q30" i="45"/>
  <c r="T30" i="45"/>
  <c r="X30" i="45"/>
  <c r="AA30" i="45"/>
  <c r="C32" i="45"/>
  <c r="F32" i="45"/>
  <c r="J32" i="45"/>
  <c r="M32" i="45"/>
  <c r="Q32" i="45"/>
  <c r="T32" i="45"/>
  <c r="X32" i="45"/>
  <c r="AA32" i="45"/>
  <c r="C33" i="45"/>
  <c r="F33" i="45"/>
  <c r="J33" i="45"/>
  <c r="M33" i="45"/>
  <c r="Q33" i="45"/>
  <c r="R33" i="45"/>
  <c r="T33" i="45"/>
  <c r="U33" i="45"/>
  <c r="X33" i="45"/>
  <c r="AA33" i="45"/>
  <c r="C34" i="45"/>
  <c r="F34" i="45"/>
  <c r="J34" i="45"/>
  <c r="M34" i="45"/>
  <c r="Q34" i="45"/>
  <c r="R34" i="45"/>
  <c r="T34" i="45"/>
  <c r="U34" i="45"/>
  <c r="X34" i="45"/>
  <c r="AA34" i="45"/>
  <c r="C35" i="45"/>
  <c r="F35" i="45"/>
  <c r="J35" i="45"/>
  <c r="M35" i="45"/>
  <c r="Q35" i="45"/>
  <c r="T35" i="45"/>
  <c r="X35" i="45"/>
  <c r="AA35" i="45"/>
  <c r="C36" i="45"/>
  <c r="F36" i="45"/>
  <c r="J36" i="45"/>
  <c r="M36" i="45"/>
  <c r="Q36" i="45"/>
  <c r="T36" i="45"/>
  <c r="X36" i="45"/>
  <c r="AA36" i="45"/>
  <c r="C37" i="45"/>
  <c r="F37" i="45"/>
  <c r="J37" i="45"/>
  <c r="M37" i="45"/>
  <c r="Q37" i="45"/>
  <c r="T37" i="45"/>
  <c r="X37" i="45"/>
  <c r="AA37" i="45"/>
  <c r="C39" i="45"/>
  <c r="F39" i="45"/>
  <c r="J39" i="45"/>
  <c r="M39" i="45"/>
  <c r="Q39" i="45"/>
  <c r="T39" i="45"/>
  <c r="X39" i="45"/>
  <c r="AA39" i="45"/>
  <c r="C40" i="45"/>
  <c r="F40" i="45"/>
  <c r="J40" i="45"/>
  <c r="M40" i="45"/>
  <c r="Q40" i="45"/>
  <c r="R40" i="45"/>
  <c r="T40" i="45"/>
  <c r="U40" i="45"/>
  <c r="X40" i="45"/>
  <c r="AA40" i="45"/>
  <c r="C41" i="45"/>
  <c r="F41" i="45"/>
  <c r="J41" i="45"/>
  <c r="M41" i="45"/>
  <c r="Q41" i="45"/>
  <c r="R41" i="45"/>
  <c r="T41" i="45"/>
  <c r="U41" i="45"/>
  <c r="X41" i="45"/>
  <c r="AA41" i="45"/>
  <c r="C42" i="45"/>
  <c r="F42" i="45"/>
  <c r="J42" i="45"/>
  <c r="M42" i="45"/>
  <c r="Q42" i="45"/>
  <c r="T42" i="45"/>
  <c r="X42" i="45"/>
  <c r="AA42" i="45"/>
  <c r="C43" i="45"/>
  <c r="F43" i="45"/>
  <c r="J43" i="45"/>
  <c r="M43" i="45"/>
  <c r="Q43" i="45"/>
  <c r="T43" i="45"/>
  <c r="X43" i="45"/>
  <c r="AA43" i="45"/>
  <c r="C44" i="45"/>
  <c r="F44" i="45"/>
  <c r="J44" i="45"/>
  <c r="M44" i="45"/>
  <c r="Q44" i="45"/>
  <c r="T44" i="45"/>
  <c r="X44" i="45"/>
  <c r="AA44" i="45"/>
  <c r="C46" i="45"/>
  <c r="F46" i="45"/>
  <c r="J46" i="45"/>
  <c r="M46" i="45"/>
  <c r="Q46" i="45"/>
  <c r="T46" i="45"/>
  <c r="X46" i="45"/>
  <c r="AA46" i="45"/>
  <c r="C47" i="45"/>
  <c r="F47" i="45"/>
  <c r="J47" i="45"/>
  <c r="M47" i="45"/>
  <c r="Q47" i="45"/>
  <c r="R47" i="45"/>
  <c r="T47" i="45"/>
  <c r="U47" i="45"/>
  <c r="X47" i="45"/>
  <c r="AA47" i="45"/>
  <c r="C48" i="45"/>
  <c r="F48" i="45"/>
  <c r="J48" i="45"/>
  <c r="M48" i="45"/>
  <c r="Q48" i="45"/>
  <c r="R48" i="45"/>
  <c r="T48" i="45"/>
  <c r="U48" i="45"/>
  <c r="X48" i="45"/>
  <c r="AA48" i="45"/>
  <c r="C49" i="45"/>
  <c r="F49" i="45"/>
  <c r="J49" i="45"/>
  <c r="M49" i="45"/>
  <c r="Q49" i="45"/>
  <c r="T49" i="45"/>
  <c r="X49" i="45"/>
  <c r="AA49" i="45"/>
  <c r="C50" i="45"/>
  <c r="F50" i="45"/>
  <c r="J50" i="45"/>
  <c r="M50" i="45"/>
  <c r="Q50" i="45"/>
  <c r="T50" i="45"/>
  <c r="X50" i="45"/>
  <c r="AA50" i="45"/>
  <c r="C51" i="45"/>
  <c r="F51" i="45"/>
  <c r="J51" i="45"/>
  <c r="M51" i="45"/>
  <c r="Q51" i="45"/>
  <c r="T51" i="45"/>
  <c r="X51" i="45"/>
  <c r="AA51" i="45"/>
  <c r="C53" i="45"/>
  <c r="F53" i="45"/>
  <c r="J53" i="45"/>
  <c r="M53" i="45"/>
  <c r="Q53" i="45"/>
  <c r="T53" i="45"/>
  <c r="X53" i="45"/>
  <c r="AA53" i="45"/>
  <c r="C54" i="45"/>
  <c r="F54" i="45"/>
  <c r="J54" i="45"/>
  <c r="M54" i="45"/>
  <c r="Q54" i="45"/>
  <c r="R54" i="45"/>
  <c r="T54" i="45"/>
  <c r="U54" i="45"/>
  <c r="X54" i="45"/>
  <c r="AA54" i="45"/>
  <c r="C55" i="45"/>
  <c r="F55" i="45"/>
  <c r="J55" i="45"/>
  <c r="M55" i="45"/>
  <c r="Q55" i="45"/>
  <c r="R55" i="45"/>
  <c r="T55" i="45"/>
  <c r="U55" i="45"/>
  <c r="X55" i="45"/>
  <c r="AA55" i="45"/>
  <c r="C56" i="45"/>
  <c r="F56" i="45"/>
  <c r="J56" i="45"/>
  <c r="M56" i="45"/>
  <c r="Q56" i="45"/>
  <c r="T56" i="45"/>
  <c r="X56" i="45"/>
  <c r="AA56" i="45"/>
  <c r="C57" i="45"/>
  <c r="F57" i="45"/>
  <c r="J57" i="45"/>
  <c r="M57" i="45"/>
  <c r="Q57" i="45"/>
  <c r="T57" i="45"/>
  <c r="X57" i="45"/>
  <c r="AA57" i="45"/>
  <c r="C58" i="45"/>
  <c r="F58" i="45"/>
  <c r="J58" i="45"/>
  <c r="M58" i="45"/>
  <c r="Q58" i="45"/>
  <c r="T58" i="45"/>
  <c r="X58" i="45"/>
  <c r="AA58" i="45"/>
  <c r="C67" i="45"/>
  <c r="F67" i="45"/>
  <c r="J67" i="45"/>
  <c r="M67" i="45"/>
  <c r="Q67" i="45"/>
  <c r="T67" i="45"/>
  <c r="X67" i="45"/>
  <c r="AA67" i="45"/>
  <c r="C68" i="45"/>
  <c r="D68" i="45"/>
  <c r="F68" i="45"/>
  <c r="G68" i="45"/>
  <c r="J68" i="45"/>
  <c r="K68" i="45"/>
  <c r="M68" i="45"/>
  <c r="N68" i="45"/>
  <c r="Q68" i="45"/>
  <c r="R68" i="45"/>
  <c r="T68" i="45"/>
  <c r="U68" i="45"/>
  <c r="X68" i="45"/>
  <c r="Y68" i="45"/>
  <c r="AA68" i="45"/>
  <c r="AB68" i="45"/>
  <c r="C69" i="45"/>
  <c r="D69" i="45"/>
  <c r="F69" i="45"/>
  <c r="G69" i="45"/>
  <c r="J69" i="45"/>
  <c r="K69" i="45"/>
  <c r="M69" i="45"/>
  <c r="N69" i="45"/>
  <c r="Q69" i="45"/>
  <c r="R69" i="45"/>
  <c r="T69" i="45"/>
  <c r="U69" i="45"/>
  <c r="X69" i="45"/>
  <c r="Y69" i="45"/>
  <c r="AA69" i="45"/>
  <c r="AB69" i="45"/>
  <c r="C70" i="45"/>
  <c r="D70" i="45"/>
  <c r="F70" i="45"/>
  <c r="G70" i="45"/>
  <c r="J70" i="45"/>
  <c r="K70" i="45"/>
  <c r="M70" i="45"/>
  <c r="N70" i="45"/>
  <c r="Q70" i="45"/>
  <c r="R70" i="45"/>
  <c r="T70" i="45"/>
  <c r="U70" i="45"/>
  <c r="X70" i="45"/>
  <c r="Y70" i="45"/>
  <c r="AA70" i="45"/>
  <c r="AB70" i="45"/>
  <c r="C71" i="45"/>
  <c r="D71" i="45"/>
  <c r="F71" i="45"/>
  <c r="G71" i="45"/>
  <c r="J71" i="45"/>
  <c r="K71" i="45"/>
  <c r="M71" i="45"/>
  <c r="N71" i="45"/>
  <c r="Q71" i="45"/>
  <c r="R71" i="45"/>
  <c r="T71" i="45"/>
  <c r="U71" i="45"/>
  <c r="X71" i="45"/>
  <c r="Y71" i="45"/>
  <c r="AA71" i="45"/>
  <c r="AB71" i="45"/>
  <c r="C72" i="45"/>
  <c r="D72" i="45"/>
  <c r="F72" i="45"/>
  <c r="G72" i="45"/>
  <c r="J72" i="45"/>
  <c r="K72" i="45"/>
  <c r="M72" i="45"/>
  <c r="N72" i="45"/>
  <c r="Q72" i="45"/>
  <c r="R72" i="45"/>
  <c r="T72" i="45"/>
  <c r="U72" i="45"/>
  <c r="X72" i="45"/>
  <c r="Y72" i="45"/>
  <c r="AA72" i="45"/>
  <c r="AB72" i="45"/>
  <c r="C74" i="45"/>
  <c r="D74" i="45"/>
  <c r="F74" i="45"/>
  <c r="G74" i="45"/>
  <c r="J74" i="45"/>
  <c r="K74" i="45"/>
  <c r="M74" i="45"/>
  <c r="N74" i="45"/>
  <c r="Q74" i="45"/>
  <c r="R74" i="45"/>
  <c r="T74" i="45"/>
  <c r="U74" i="45"/>
  <c r="X74" i="45"/>
  <c r="AA74" i="45"/>
  <c r="AB74" i="45"/>
  <c r="C75" i="45"/>
  <c r="D75" i="45"/>
  <c r="F75" i="45"/>
  <c r="G75" i="45"/>
  <c r="J75" i="45"/>
  <c r="K75" i="45"/>
  <c r="M75" i="45"/>
  <c r="N75" i="45"/>
  <c r="Q75" i="45"/>
  <c r="R75" i="45"/>
  <c r="T75" i="45"/>
  <c r="U75" i="45"/>
  <c r="X75" i="45"/>
  <c r="Y75" i="45"/>
  <c r="AA75" i="45"/>
  <c r="AB75" i="45"/>
  <c r="C76" i="45"/>
  <c r="D76" i="45"/>
  <c r="F76" i="45"/>
  <c r="G76" i="45"/>
  <c r="J76" i="45"/>
  <c r="K76" i="45"/>
  <c r="M76" i="45"/>
  <c r="N76" i="45"/>
  <c r="Q76" i="45"/>
  <c r="R76" i="45"/>
  <c r="T76" i="45"/>
  <c r="U76" i="45"/>
  <c r="X76" i="45"/>
  <c r="Y76" i="45"/>
  <c r="AA76" i="45"/>
  <c r="AB76" i="45"/>
  <c r="C77" i="45"/>
  <c r="D77" i="45"/>
  <c r="F77" i="45"/>
  <c r="G77" i="45"/>
  <c r="J77" i="45"/>
  <c r="K77" i="45"/>
  <c r="M77" i="45"/>
  <c r="N77" i="45"/>
  <c r="Q77" i="45"/>
  <c r="R77" i="45"/>
  <c r="T77" i="45"/>
  <c r="U77" i="45"/>
  <c r="X77" i="45"/>
  <c r="Y77" i="45"/>
  <c r="AA77" i="45"/>
  <c r="AB77" i="45"/>
  <c r="C78" i="45"/>
  <c r="D78" i="45"/>
  <c r="F78" i="45"/>
  <c r="G78" i="45"/>
  <c r="J78" i="45"/>
  <c r="K78" i="45"/>
  <c r="M78" i="45"/>
  <c r="N78" i="45"/>
  <c r="Q78" i="45"/>
  <c r="R78" i="45"/>
  <c r="T78" i="45"/>
  <c r="U78" i="45"/>
  <c r="X78" i="45"/>
  <c r="Y78" i="45"/>
  <c r="AA78" i="45"/>
  <c r="AB78" i="45"/>
  <c r="C79" i="45"/>
  <c r="D79" i="45"/>
  <c r="F79" i="45"/>
  <c r="G79" i="45"/>
  <c r="J79" i="45"/>
  <c r="K79" i="45"/>
  <c r="M79" i="45"/>
  <c r="N79" i="45"/>
  <c r="Q79" i="45"/>
  <c r="R79" i="45"/>
  <c r="T79" i="45"/>
  <c r="U79" i="45"/>
  <c r="X79" i="45"/>
  <c r="Y79" i="45"/>
  <c r="AA79" i="45"/>
  <c r="AB79" i="45"/>
  <c r="C81" i="45"/>
  <c r="F81" i="45"/>
  <c r="J81" i="45"/>
  <c r="M81" i="45"/>
  <c r="Q81" i="45"/>
  <c r="T81" i="45"/>
  <c r="X81" i="45"/>
  <c r="AA81" i="45"/>
  <c r="C82" i="45"/>
  <c r="D82" i="45"/>
  <c r="F82" i="45"/>
  <c r="G82" i="45"/>
  <c r="J82" i="45"/>
  <c r="K82" i="45"/>
  <c r="M82" i="45"/>
  <c r="N82" i="45"/>
  <c r="Q82" i="45"/>
  <c r="R82" i="45"/>
  <c r="T82" i="45"/>
  <c r="U82" i="45"/>
  <c r="X82" i="45"/>
  <c r="Y82" i="45"/>
  <c r="AA82" i="45"/>
  <c r="AB82" i="45"/>
  <c r="C83" i="45"/>
  <c r="D83" i="45"/>
  <c r="F83" i="45"/>
  <c r="G83" i="45"/>
  <c r="J83" i="45"/>
  <c r="K83" i="45"/>
  <c r="M83" i="45"/>
  <c r="N83" i="45"/>
  <c r="Q83" i="45"/>
  <c r="R83" i="45"/>
  <c r="T83" i="45"/>
  <c r="U83" i="45"/>
  <c r="X83" i="45"/>
  <c r="Y83" i="45"/>
  <c r="AA83" i="45"/>
  <c r="AB83" i="45"/>
  <c r="C84" i="45"/>
  <c r="D84" i="45"/>
  <c r="F84" i="45"/>
  <c r="G84" i="45"/>
  <c r="J84" i="45"/>
  <c r="K84" i="45"/>
  <c r="M84" i="45"/>
  <c r="N84" i="45"/>
  <c r="Q84" i="45"/>
  <c r="R84" i="45"/>
  <c r="T84" i="45"/>
  <c r="U84" i="45"/>
  <c r="X84" i="45"/>
  <c r="Y84" i="45"/>
  <c r="AA84" i="45"/>
  <c r="AB84" i="45"/>
  <c r="C85" i="45"/>
  <c r="D85" i="45"/>
  <c r="F85" i="45"/>
  <c r="G85" i="45"/>
  <c r="J85" i="45"/>
  <c r="K85" i="45"/>
  <c r="M85" i="45"/>
  <c r="N85" i="45"/>
  <c r="Q85" i="45"/>
  <c r="R85" i="45"/>
  <c r="T85" i="45"/>
  <c r="U85" i="45"/>
  <c r="X85" i="45"/>
  <c r="Y85" i="45"/>
  <c r="AA85" i="45"/>
  <c r="AB85" i="45"/>
  <c r="C86" i="45"/>
  <c r="D86" i="45"/>
  <c r="F86" i="45"/>
  <c r="G86" i="45"/>
  <c r="J86" i="45"/>
  <c r="K86" i="45"/>
  <c r="M86" i="45"/>
  <c r="N86" i="45"/>
  <c r="Q86" i="45"/>
  <c r="R86" i="45"/>
  <c r="T86" i="45"/>
  <c r="U86" i="45"/>
  <c r="X86" i="45"/>
  <c r="Y86" i="45"/>
  <c r="AA86" i="45"/>
  <c r="AB86" i="45"/>
  <c r="C95" i="45"/>
  <c r="F95" i="45"/>
  <c r="J95" i="45"/>
  <c r="M95" i="45"/>
  <c r="Q95" i="45"/>
  <c r="T95" i="45"/>
  <c r="X95" i="45"/>
  <c r="AA95" i="45"/>
  <c r="C96" i="45"/>
  <c r="F96" i="45"/>
  <c r="J96" i="45"/>
  <c r="M96" i="45"/>
  <c r="Q96" i="45"/>
  <c r="R96" i="45"/>
  <c r="T96" i="45"/>
  <c r="U96" i="45"/>
  <c r="X96" i="45"/>
  <c r="AA96" i="45"/>
  <c r="C97" i="45"/>
  <c r="F97" i="45"/>
  <c r="J97" i="45"/>
  <c r="M97" i="45"/>
  <c r="Q97" i="45"/>
  <c r="R97" i="45"/>
  <c r="T97" i="45"/>
  <c r="U97" i="45"/>
  <c r="X97" i="45"/>
  <c r="AA97" i="45"/>
  <c r="C98" i="45"/>
  <c r="F98" i="45"/>
  <c r="J98" i="45"/>
  <c r="M98" i="45"/>
  <c r="Q98" i="45"/>
  <c r="T98" i="45"/>
  <c r="X98" i="45"/>
  <c r="AA98" i="45"/>
  <c r="C99" i="45"/>
  <c r="F99" i="45"/>
  <c r="J99" i="45"/>
  <c r="M99" i="45"/>
  <c r="Q99" i="45"/>
  <c r="T99" i="45"/>
  <c r="X99" i="45"/>
  <c r="AA99" i="45"/>
  <c r="C100" i="45"/>
  <c r="F100" i="45"/>
  <c r="J100" i="45"/>
  <c r="M100" i="45"/>
  <c r="Q100" i="45"/>
  <c r="T100" i="45"/>
  <c r="X100" i="45"/>
  <c r="AA100" i="45"/>
  <c r="C102" i="45"/>
  <c r="F102" i="45"/>
  <c r="J102" i="45"/>
  <c r="M102" i="45"/>
  <c r="Q102" i="45"/>
  <c r="T102" i="45"/>
  <c r="X102" i="45"/>
  <c r="AA102" i="45"/>
  <c r="C103" i="45"/>
  <c r="F103" i="45"/>
  <c r="J103" i="45"/>
  <c r="M103" i="45"/>
  <c r="Q103" i="45"/>
  <c r="R103" i="45"/>
  <c r="T103" i="45"/>
  <c r="U103" i="45"/>
  <c r="X103" i="45"/>
  <c r="AA103" i="45"/>
  <c r="C104" i="45"/>
  <c r="F104" i="45"/>
  <c r="J104" i="45"/>
  <c r="M104" i="45"/>
  <c r="Q104" i="45"/>
  <c r="R104" i="45"/>
  <c r="T104" i="45"/>
  <c r="U104" i="45"/>
  <c r="X104" i="45"/>
  <c r="AA104" i="45"/>
  <c r="C105" i="45"/>
  <c r="F105" i="45"/>
  <c r="J105" i="45"/>
  <c r="M105" i="45"/>
  <c r="Q105" i="45"/>
  <c r="T105" i="45"/>
  <c r="X105" i="45"/>
  <c r="AA105" i="45"/>
  <c r="C106" i="45"/>
  <c r="F106" i="45"/>
  <c r="J106" i="45"/>
  <c r="M106" i="45"/>
  <c r="Q106" i="45"/>
  <c r="T106" i="45"/>
  <c r="X106" i="45"/>
  <c r="AA106" i="45"/>
  <c r="C107" i="45"/>
  <c r="F107" i="45"/>
  <c r="J107" i="45"/>
  <c r="M107" i="45"/>
  <c r="Q107" i="45"/>
  <c r="T107" i="45"/>
  <c r="X107" i="45"/>
  <c r="AA107" i="45"/>
  <c r="C109" i="45"/>
  <c r="F109" i="45"/>
  <c r="J109" i="45"/>
  <c r="M109" i="45"/>
  <c r="Q109" i="45"/>
  <c r="T109" i="45"/>
  <c r="X109" i="45"/>
  <c r="AA109" i="45"/>
  <c r="C110" i="45"/>
  <c r="F110" i="45"/>
  <c r="J110" i="45"/>
  <c r="M110" i="45"/>
  <c r="Q110" i="45"/>
  <c r="R110" i="45"/>
  <c r="T110" i="45"/>
  <c r="U110" i="45"/>
  <c r="X110" i="45"/>
  <c r="AA110" i="45"/>
  <c r="C111" i="45"/>
  <c r="F111" i="45"/>
  <c r="J111" i="45"/>
  <c r="M111" i="45"/>
  <c r="Q111" i="45"/>
  <c r="R111" i="45"/>
  <c r="T111" i="45"/>
  <c r="U111" i="45"/>
  <c r="X111" i="45"/>
  <c r="AA111" i="45"/>
  <c r="C112" i="45"/>
  <c r="F112" i="45"/>
  <c r="J112" i="45"/>
  <c r="M112" i="45"/>
  <c r="Q112" i="45"/>
  <c r="T112" i="45"/>
  <c r="X112" i="45"/>
  <c r="AA112" i="45"/>
  <c r="C113" i="45"/>
  <c r="F113" i="45"/>
  <c r="J113" i="45"/>
  <c r="M113" i="45"/>
  <c r="Q113" i="45"/>
  <c r="T113" i="45"/>
  <c r="X113" i="45"/>
  <c r="AA113" i="45"/>
  <c r="C114" i="45"/>
  <c r="F114" i="45"/>
  <c r="J114" i="45"/>
  <c r="M114" i="45"/>
  <c r="Q114" i="45"/>
  <c r="T114" i="45"/>
  <c r="X114" i="45"/>
  <c r="AA114" i="45"/>
  <c r="C116" i="45"/>
  <c r="F116" i="45"/>
  <c r="J116" i="45"/>
  <c r="M116" i="45"/>
  <c r="Q116" i="45"/>
  <c r="T116" i="45"/>
  <c r="X116" i="45"/>
  <c r="AA116" i="45"/>
  <c r="C117" i="45"/>
  <c r="F117" i="45"/>
  <c r="J117" i="45"/>
  <c r="M117" i="45"/>
  <c r="Q117" i="45"/>
  <c r="R117" i="45"/>
  <c r="T117" i="45"/>
  <c r="U117" i="45"/>
  <c r="X117" i="45"/>
  <c r="AA117" i="45"/>
  <c r="C118" i="45"/>
  <c r="F118" i="45"/>
  <c r="J118" i="45"/>
  <c r="M118" i="45"/>
  <c r="Q118" i="45"/>
  <c r="R118" i="45"/>
  <c r="T118" i="45"/>
  <c r="U118" i="45"/>
  <c r="X118" i="45"/>
  <c r="AA118" i="45"/>
  <c r="C119" i="45"/>
  <c r="F119" i="45"/>
  <c r="J119" i="45"/>
  <c r="M119" i="45"/>
  <c r="Q119" i="45"/>
  <c r="T119" i="45"/>
  <c r="X119" i="45"/>
  <c r="AA119" i="45"/>
  <c r="C120" i="45"/>
  <c r="F120" i="45"/>
  <c r="J120" i="45"/>
  <c r="M120" i="45"/>
  <c r="Q120" i="45"/>
  <c r="T120" i="45"/>
  <c r="X120" i="45"/>
  <c r="AA120" i="45"/>
  <c r="C121" i="45"/>
  <c r="F121" i="45"/>
  <c r="J121" i="45"/>
  <c r="M121" i="45"/>
  <c r="Q121" i="45"/>
  <c r="T121" i="45"/>
  <c r="X121" i="45"/>
  <c r="AA121" i="45"/>
  <c r="C123" i="45"/>
  <c r="F123" i="45"/>
  <c r="J123" i="45"/>
  <c r="M123" i="45"/>
  <c r="Q123" i="45"/>
  <c r="T123" i="45"/>
  <c r="X123" i="45"/>
  <c r="AA123" i="45"/>
  <c r="C124" i="45"/>
  <c r="D124" i="45"/>
  <c r="F124" i="45"/>
  <c r="G124" i="45"/>
  <c r="J124" i="45"/>
  <c r="K124" i="45"/>
  <c r="M124" i="45"/>
  <c r="N124" i="45"/>
  <c r="Q124" i="45"/>
  <c r="R124" i="45"/>
  <c r="T124" i="45"/>
  <c r="U124" i="45"/>
  <c r="X124" i="45"/>
  <c r="Y124" i="45"/>
  <c r="AA124" i="45"/>
  <c r="AB124" i="45"/>
  <c r="C125" i="45"/>
  <c r="D125" i="45"/>
  <c r="F125" i="45"/>
  <c r="G125" i="45"/>
  <c r="J125" i="45"/>
  <c r="K125" i="45"/>
  <c r="M125" i="45"/>
  <c r="N125" i="45"/>
  <c r="Q125" i="45"/>
  <c r="R125" i="45"/>
  <c r="T125" i="45"/>
  <c r="U125" i="45"/>
  <c r="X125" i="45"/>
  <c r="Y125" i="45"/>
  <c r="AA125" i="45"/>
  <c r="AB125" i="45"/>
  <c r="C126" i="45"/>
  <c r="D126" i="45"/>
  <c r="F126" i="45"/>
  <c r="G126" i="45"/>
  <c r="J126" i="45"/>
  <c r="K126" i="45"/>
  <c r="M126" i="45"/>
  <c r="N126" i="45"/>
  <c r="Q126" i="45"/>
  <c r="R126" i="45"/>
  <c r="T126" i="45"/>
  <c r="U126" i="45"/>
  <c r="X126" i="45"/>
  <c r="Y126" i="45"/>
  <c r="AA126" i="45"/>
  <c r="AB126" i="45"/>
  <c r="C127" i="45"/>
  <c r="D127" i="45"/>
  <c r="F127" i="45"/>
  <c r="G127" i="45"/>
  <c r="J127" i="45"/>
  <c r="K127" i="45"/>
  <c r="M127" i="45"/>
  <c r="N127" i="45"/>
  <c r="Q127" i="45"/>
  <c r="R127" i="45"/>
  <c r="T127" i="45"/>
  <c r="U127" i="45"/>
  <c r="X127" i="45"/>
  <c r="Y127" i="45"/>
  <c r="AA127" i="45"/>
  <c r="AB127" i="45"/>
  <c r="C128" i="45"/>
  <c r="D128" i="45"/>
  <c r="F128" i="45"/>
  <c r="G128" i="45"/>
  <c r="J128" i="45"/>
  <c r="K128" i="45"/>
  <c r="M128" i="45"/>
  <c r="N128" i="45"/>
  <c r="Q128" i="45"/>
  <c r="R128" i="45"/>
  <c r="T128" i="45"/>
  <c r="U128" i="45"/>
  <c r="X128" i="45"/>
  <c r="Y128" i="45"/>
  <c r="AA128" i="45"/>
  <c r="AB128" i="45"/>
  <c r="C130" i="45"/>
  <c r="F130" i="45"/>
  <c r="J130" i="45"/>
  <c r="M130" i="45"/>
  <c r="Q130" i="45"/>
  <c r="T130" i="45"/>
  <c r="X130" i="45"/>
  <c r="AA130" i="45"/>
  <c r="C131" i="45"/>
  <c r="F131" i="45"/>
  <c r="J131" i="45"/>
  <c r="M131" i="45"/>
  <c r="Q131" i="45"/>
  <c r="R131" i="45"/>
  <c r="T131" i="45"/>
  <c r="U131" i="45"/>
  <c r="X131" i="45"/>
  <c r="AA131" i="45"/>
  <c r="C132" i="45"/>
  <c r="F132" i="45"/>
  <c r="J132" i="45"/>
  <c r="M132" i="45"/>
  <c r="Q132" i="45"/>
  <c r="R132" i="45"/>
  <c r="T132" i="45"/>
  <c r="U132" i="45"/>
  <c r="X132" i="45"/>
  <c r="AA132" i="45"/>
  <c r="C133" i="45"/>
  <c r="F133" i="45"/>
  <c r="J133" i="45"/>
  <c r="M133" i="45"/>
  <c r="Q133" i="45"/>
  <c r="T133" i="45"/>
  <c r="X133" i="45"/>
  <c r="AA133" i="45"/>
  <c r="C134" i="45"/>
  <c r="F134" i="45"/>
  <c r="J134" i="45"/>
  <c r="M134" i="45"/>
  <c r="Q134" i="45"/>
  <c r="T134" i="45"/>
  <c r="X134" i="45"/>
  <c r="AA134" i="45"/>
  <c r="C135" i="45"/>
  <c r="F135" i="45"/>
  <c r="J135" i="45"/>
  <c r="M135" i="45"/>
  <c r="Q135" i="45"/>
  <c r="T135" i="45"/>
  <c r="X135" i="45"/>
  <c r="AA135" i="45"/>
  <c r="C137" i="45"/>
  <c r="F137" i="45"/>
  <c r="J137" i="45"/>
  <c r="M137" i="45"/>
  <c r="Q137" i="45"/>
  <c r="T137" i="45"/>
  <c r="X137" i="45"/>
  <c r="AA137" i="45"/>
  <c r="C138" i="45"/>
  <c r="F138" i="45"/>
  <c r="J138" i="45"/>
  <c r="M138" i="45"/>
  <c r="Q138" i="45"/>
  <c r="R138" i="45"/>
  <c r="T138" i="45"/>
  <c r="U138" i="45"/>
  <c r="X138" i="45"/>
  <c r="AA138" i="45"/>
  <c r="C139" i="45"/>
  <c r="F139" i="45"/>
  <c r="J139" i="45"/>
  <c r="M139" i="45"/>
  <c r="Q139" i="45"/>
  <c r="R139" i="45"/>
  <c r="T139" i="45"/>
  <c r="U139" i="45"/>
  <c r="X139" i="45"/>
  <c r="AA139" i="45"/>
  <c r="C140" i="45"/>
  <c r="F140" i="45"/>
  <c r="J140" i="45"/>
  <c r="M140" i="45"/>
  <c r="Q140" i="45"/>
  <c r="T140" i="45"/>
  <c r="X140" i="45"/>
  <c r="AA140" i="45"/>
  <c r="C141" i="45"/>
  <c r="F141" i="45"/>
  <c r="J141" i="45"/>
  <c r="M141" i="45"/>
  <c r="Q141" i="45"/>
  <c r="T141" i="45"/>
  <c r="X141" i="45"/>
  <c r="AA141" i="45"/>
  <c r="C142" i="45"/>
  <c r="F142" i="45"/>
  <c r="J142" i="45"/>
  <c r="M142" i="45"/>
  <c r="Q142" i="45"/>
  <c r="T142" i="45"/>
  <c r="X142" i="45"/>
  <c r="AA142" i="45"/>
  <c r="C144" i="45"/>
  <c r="F144" i="45"/>
  <c r="J144" i="45"/>
  <c r="M144" i="45"/>
  <c r="Q144" i="45"/>
  <c r="T144" i="45"/>
  <c r="X144" i="45"/>
  <c r="AA144" i="45"/>
  <c r="C145" i="45"/>
  <c r="F145" i="45"/>
  <c r="J145" i="45"/>
  <c r="M145" i="45"/>
  <c r="Q145" i="45"/>
  <c r="R145" i="45"/>
  <c r="T145" i="45"/>
  <c r="U145" i="45"/>
  <c r="X145" i="45"/>
  <c r="AA145" i="45"/>
  <c r="C146" i="45"/>
  <c r="F146" i="45"/>
  <c r="J146" i="45"/>
  <c r="M146" i="45"/>
  <c r="Q146" i="45"/>
  <c r="R146" i="45"/>
  <c r="T146" i="45"/>
  <c r="U146" i="45"/>
  <c r="X146" i="45"/>
  <c r="AA146" i="45"/>
  <c r="C147" i="45"/>
  <c r="F147" i="45"/>
  <c r="J147" i="45"/>
  <c r="M147" i="45"/>
  <c r="Q147" i="45"/>
  <c r="T147" i="45"/>
  <c r="X147" i="45"/>
  <c r="AA147" i="45"/>
  <c r="C148" i="45"/>
  <c r="F148" i="45"/>
  <c r="J148" i="45"/>
  <c r="M148" i="45"/>
  <c r="Q148" i="45"/>
  <c r="T148" i="45"/>
  <c r="X148" i="45"/>
  <c r="AA148" i="45"/>
  <c r="C149" i="45"/>
  <c r="F149" i="45"/>
  <c r="J149" i="45"/>
  <c r="M149" i="45"/>
  <c r="Q149" i="45"/>
  <c r="T149" i="45"/>
  <c r="X149" i="45"/>
  <c r="AA149" i="45"/>
  <c r="C60" i="45"/>
  <c r="D60" i="45"/>
  <c r="F60" i="45"/>
  <c r="G60" i="45"/>
  <c r="J60" i="45"/>
  <c r="K60" i="45"/>
  <c r="M60" i="45"/>
  <c r="N60" i="45"/>
  <c r="Q60" i="45"/>
  <c r="R60" i="45"/>
  <c r="T60" i="45"/>
  <c r="U60" i="45"/>
  <c r="X60" i="45"/>
  <c r="Y60" i="45"/>
  <c r="AA60" i="45"/>
  <c r="AB60" i="45"/>
  <c r="C61" i="45"/>
  <c r="D61" i="45"/>
  <c r="F61" i="45"/>
  <c r="G61" i="45"/>
  <c r="J61" i="45"/>
  <c r="K61" i="45"/>
  <c r="M61" i="45"/>
  <c r="N61" i="45"/>
  <c r="Q61" i="45"/>
  <c r="R61" i="45"/>
  <c r="T61" i="45"/>
  <c r="U61" i="45"/>
  <c r="X61" i="45"/>
  <c r="Y61" i="45"/>
  <c r="AA61" i="45"/>
  <c r="AB61" i="45"/>
  <c r="C62" i="45"/>
  <c r="D62" i="45"/>
  <c r="F62" i="45"/>
  <c r="G62" i="45"/>
  <c r="J62" i="45"/>
  <c r="K62" i="45"/>
  <c r="M62" i="45"/>
  <c r="N62" i="45"/>
  <c r="Q62" i="45"/>
  <c r="R62" i="45"/>
  <c r="T62" i="45"/>
  <c r="U62" i="45"/>
  <c r="X62" i="45"/>
  <c r="Y62" i="45"/>
  <c r="AA62" i="45"/>
  <c r="AB62" i="45"/>
  <c r="C63" i="45"/>
  <c r="D63" i="45"/>
  <c r="F63" i="45"/>
  <c r="G63" i="45"/>
  <c r="J63" i="45"/>
  <c r="K63" i="45"/>
  <c r="M63" i="45"/>
  <c r="N63" i="45"/>
  <c r="Q63" i="45"/>
  <c r="R63" i="45"/>
  <c r="T63" i="45"/>
  <c r="U63" i="45"/>
  <c r="X63" i="45"/>
  <c r="Y63" i="45"/>
  <c r="AA63" i="45"/>
  <c r="AB63" i="45"/>
  <c r="C64" i="45"/>
  <c r="D64" i="45"/>
  <c r="F64" i="45"/>
  <c r="G64" i="45"/>
  <c r="J64" i="45"/>
  <c r="K64" i="45"/>
  <c r="M64" i="45"/>
  <c r="N64" i="45"/>
  <c r="Q64" i="45"/>
  <c r="R64" i="45"/>
  <c r="T64" i="45"/>
  <c r="U64" i="45"/>
  <c r="X64" i="45"/>
  <c r="Y64" i="45"/>
  <c r="AA64" i="45"/>
  <c r="AB64" i="45"/>
  <c r="C65" i="45"/>
  <c r="D65" i="45"/>
  <c r="F65" i="45"/>
  <c r="G65" i="45"/>
  <c r="J65" i="45"/>
  <c r="K65" i="45"/>
  <c r="M65" i="45"/>
  <c r="N65" i="45"/>
  <c r="Q65" i="45"/>
  <c r="R65" i="45"/>
  <c r="T65" i="45"/>
  <c r="U65" i="45"/>
  <c r="X65" i="45"/>
  <c r="Y65" i="45"/>
  <c r="AA65" i="45"/>
  <c r="AB65" i="45"/>
  <c r="C151" i="45"/>
  <c r="F151" i="45"/>
  <c r="J151" i="45"/>
  <c r="M151" i="45"/>
  <c r="Q151" i="45"/>
  <c r="T151" i="45"/>
  <c r="U151" i="45"/>
  <c r="X151" i="45"/>
  <c r="AA151" i="45"/>
  <c r="AB151" i="45"/>
  <c r="C152" i="45"/>
  <c r="F152" i="45"/>
  <c r="J152" i="45"/>
  <c r="M152" i="45"/>
  <c r="Q152" i="45"/>
  <c r="R152" i="45"/>
  <c r="T152" i="45"/>
  <c r="U152" i="45"/>
  <c r="X152" i="45"/>
  <c r="AA152" i="45"/>
  <c r="AB152" i="45"/>
  <c r="C153" i="45"/>
  <c r="F153" i="45"/>
  <c r="J153" i="45"/>
  <c r="M153" i="45"/>
  <c r="Q153" i="45"/>
  <c r="R153" i="45"/>
  <c r="T153" i="45"/>
  <c r="U153" i="45"/>
  <c r="X153" i="45"/>
  <c r="AA153" i="45"/>
  <c r="AB153" i="45"/>
  <c r="C154" i="45"/>
  <c r="F154" i="45"/>
  <c r="J154" i="45"/>
  <c r="M154" i="45"/>
  <c r="Q154" i="45"/>
  <c r="R154" i="45"/>
  <c r="T154" i="45"/>
  <c r="U154" i="45"/>
  <c r="X154" i="45"/>
  <c r="Y154" i="45"/>
  <c r="AA154" i="45"/>
  <c r="AB154" i="45"/>
  <c r="C155" i="45"/>
  <c r="F155" i="45"/>
  <c r="J155" i="45"/>
  <c r="M155" i="45"/>
  <c r="Q155" i="45"/>
  <c r="R155" i="45"/>
  <c r="T155" i="45"/>
  <c r="U155" i="45"/>
  <c r="X155" i="45"/>
  <c r="AA155" i="45"/>
  <c r="AB155" i="45"/>
  <c r="C156" i="45"/>
  <c r="F156" i="45"/>
  <c r="J156" i="45"/>
  <c r="M156" i="45"/>
  <c r="Q156" i="45"/>
  <c r="R156" i="45"/>
  <c r="T156" i="45"/>
  <c r="U156" i="45"/>
  <c r="X156" i="45"/>
  <c r="Y156" i="45"/>
  <c r="AA156" i="45"/>
  <c r="AB156" i="45"/>
  <c r="C158" i="45"/>
  <c r="F158" i="45"/>
  <c r="J158" i="45"/>
  <c r="M158" i="45"/>
  <c r="Q158" i="45"/>
  <c r="T158" i="45"/>
  <c r="X158" i="45"/>
  <c r="AA158" i="45"/>
  <c r="C159" i="45"/>
  <c r="F159" i="45"/>
  <c r="J159" i="45"/>
  <c r="M159" i="45"/>
  <c r="Q159" i="45"/>
  <c r="R159" i="45"/>
  <c r="T159" i="45"/>
  <c r="U159" i="45"/>
  <c r="X159" i="45"/>
  <c r="AA159" i="45"/>
  <c r="C160" i="45"/>
  <c r="F160" i="45"/>
  <c r="J160" i="45"/>
  <c r="M160" i="45"/>
  <c r="Q160" i="45"/>
  <c r="R160" i="45"/>
  <c r="T160" i="45"/>
  <c r="U160" i="45"/>
  <c r="X160" i="45"/>
  <c r="AA160" i="45"/>
  <c r="C161" i="45"/>
  <c r="F161" i="45"/>
  <c r="J161" i="45"/>
  <c r="M161" i="45"/>
  <c r="Q161" i="45"/>
  <c r="T161" i="45"/>
  <c r="X161" i="45"/>
  <c r="AA161" i="45"/>
  <c r="C162" i="45"/>
  <c r="F162" i="45"/>
  <c r="J162" i="45"/>
  <c r="M162" i="45"/>
  <c r="Q162" i="45"/>
  <c r="T162" i="45"/>
  <c r="X162" i="45"/>
  <c r="AA162" i="45"/>
  <c r="C163" i="45"/>
  <c r="F163" i="45"/>
  <c r="J163" i="45"/>
  <c r="M163" i="45"/>
  <c r="Q163" i="45"/>
  <c r="T163" i="45"/>
  <c r="X163" i="45"/>
  <c r="AA163" i="45"/>
  <c r="C165" i="45"/>
  <c r="F165" i="45"/>
  <c r="J165" i="45"/>
  <c r="M165" i="45"/>
  <c r="Q165" i="45"/>
  <c r="T165" i="45"/>
  <c r="X165" i="45"/>
  <c r="AA165" i="45"/>
  <c r="C166" i="45"/>
  <c r="F166" i="45"/>
  <c r="J166" i="45"/>
  <c r="M166" i="45"/>
  <c r="Q166" i="45"/>
  <c r="R166" i="45"/>
  <c r="T166" i="45"/>
  <c r="U166" i="45"/>
  <c r="X166" i="45"/>
  <c r="AA166" i="45"/>
  <c r="C167" i="45"/>
  <c r="F167" i="45"/>
  <c r="J167" i="45"/>
  <c r="M167" i="45"/>
  <c r="Q167" i="45"/>
  <c r="R167" i="45"/>
  <c r="T167" i="45"/>
  <c r="U167" i="45"/>
  <c r="X167" i="45"/>
  <c r="AA167" i="45"/>
  <c r="C168" i="45"/>
  <c r="F168" i="45"/>
  <c r="J168" i="45"/>
  <c r="M168" i="45"/>
  <c r="Q168" i="45"/>
  <c r="T168" i="45"/>
  <c r="X168" i="45"/>
  <c r="AA168" i="45"/>
  <c r="C169" i="45"/>
  <c r="F169" i="45"/>
  <c r="J169" i="45"/>
  <c r="M169" i="45"/>
  <c r="Q169" i="45"/>
  <c r="T169" i="45"/>
  <c r="X169" i="45"/>
  <c r="AA169" i="45"/>
  <c r="C170" i="45"/>
  <c r="F170" i="45"/>
  <c r="J170" i="45"/>
  <c r="M170" i="45"/>
  <c r="Q170" i="45"/>
  <c r="T170" i="45"/>
  <c r="X170" i="45"/>
  <c r="AA170" i="45"/>
  <c r="C172" i="45"/>
  <c r="F172" i="45"/>
  <c r="J172" i="45"/>
  <c r="M172" i="45"/>
  <c r="Q172" i="45"/>
  <c r="T172" i="45"/>
  <c r="X172" i="45"/>
  <c r="AA172" i="45"/>
  <c r="C173" i="45"/>
  <c r="F173" i="45"/>
  <c r="J173" i="45"/>
  <c r="M173" i="45"/>
  <c r="Q173" i="45"/>
  <c r="R173" i="45"/>
  <c r="T173" i="45"/>
  <c r="U173" i="45"/>
  <c r="X173" i="45"/>
  <c r="AA173" i="45"/>
  <c r="C174" i="45"/>
  <c r="F174" i="45"/>
  <c r="J174" i="45"/>
  <c r="M174" i="45"/>
  <c r="Q174" i="45"/>
  <c r="R174" i="45"/>
  <c r="T174" i="45"/>
  <c r="U174" i="45"/>
  <c r="X174" i="45"/>
  <c r="AA174" i="45"/>
  <c r="C175" i="45"/>
  <c r="F175" i="45"/>
  <c r="J175" i="45"/>
  <c r="M175" i="45"/>
  <c r="Q175" i="45"/>
  <c r="T175" i="45"/>
  <c r="X175" i="45"/>
  <c r="AA175" i="45"/>
  <c r="C176" i="45"/>
  <c r="F176" i="45"/>
  <c r="J176" i="45"/>
  <c r="M176" i="45"/>
  <c r="Q176" i="45"/>
  <c r="T176" i="45"/>
  <c r="X176" i="45"/>
  <c r="AA176" i="45"/>
  <c r="C177" i="45"/>
  <c r="F177" i="45"/>
  <c r="J177" i="45"/>
  <c r="M177" i="45"/>
  <c r="Q177" i="45"/>
  <c r="T177" i="45"/>
  <c r="X177" i="45"/>
  <c r="AA177" i="45"/>
  <c r="C179" i="45"/>
  <c r="F179" i="45"/>
  <c r="J179" i="45"/>
  <c r="M179" i="45"/>
  <c r="Q179" i="45"/>
  <c r="T179" i="45"/>
  <c r="X179" i="45"/>
  <c r="AA179" i="45"/>
  <c r="C180" i="45"/>
  <c r="F180" i="45"/>
  <c r="J180" i="45"/>
  <c r="M180" i="45"/>
  <c r="Q180" i="45"/>
  <c r="T180" i="45"/>
  <c r="X180" i="45"/>
  <c r="AA180" i="45"/>
  <c r="C181" i="45"/>
  <c r="F181" i="45"/>
  <c r="J181" i="45"/>
  <c r="M181" i="45"/>
  <c r="Q181" i="45"/>
  <c r="T181" i="45"/>
  <c r="X181" i="45"/>
  <c r="AA181" i="45"/>
  <c r="C182" i="45"/>
  <c r="F182" i="45"/>
  <c r="J182" i="45"/>
  <c r="M182" i="45"/>
  <c r="Q182" i="45"/>
  <c r="T182" i="45"/>
  <c r="X182" i="45"/>
  <c r="AA182" i="45"/>
  <c r="C183" i="45"/>
  <c r="F183" i="45"/>
  <c r="J183" i="45"/>
  <c r="M183" i="45"/>
  <c r="Q183" i="45"/>
  <c r="T183" i="45"/>
  <c r="X183" i="45"/>
  <c r="AA183" i="45"/>
  <c r="C184" i="45"/>
  <c r="F184" i="45"/>
  <c r="J184" i="45"/>
  <c r="M184" i="45"/>
  <c r="Q184" i="45"/>
  <c r="T184" i="45"/>
  <c r="X184" i="45"/>
  <c r="AA184" i="45"/>
  <c r="C186" i="45"/>
  <c r="F186" i="45"/>
  <c r="J186" i="45"/>
  <c r="M186" i="45"/>
  <c r="Q186" i="45"/>
  <c r="T186" i="45"/>
  <c r="X186" i="45"/>
  <c r="AA186" i="45"/>
  <c r="C187" i="45"/>
  <c r="F187" i="45"/>
  <c r="J187" i="45"/>
  <c r="M187" i="45"/>
  <c r="Q187" i="45"/>
  <c r="R187" i="45"/>
  <c r="T187" i="45"/>
  <c r="U187" i="45"/>
  <c r="X187" i="45"/>
  <c r="AA187" i="45"/>
  <c r="C188" i="45"/>
  <c r="F188" i="45"/>
  <c r="J188" i="45"/>
  <c r="M188" i="45"/>
  <c r="Q188" i="45"/>
  <c r="R188" i="45"/>
  <c r="T188" i="45"/>
  <c r="U188" i="45"/>
  <c r="X188" i="45"/>
  <c r="AA188" i="45"/>
  <c r="C189" i="45"/>
  <c r="F189" i="45"/>
  <c r="J189" i="45"/>
  <c r="M189" i="45"/>
  <c r="Q189" i="45"/>
  <c r="T189" i="45"/>
  <c r="X189" i="45"/>
  <c r="AA189" i="45"/>
  <c r="C190" i="45"/>
  <c r="F190" i="45"/>
  <c r="J190" i="45"/>
  <c r="M190" i="45"/>
  <c r="Q190" i="45"/>
  <c r="T190" i="45"/>
  <c r="X190" i="45"/>
  <c r="AA190" i="45"/>
  <c r="C191" i="45"/>
  <c r="F191" i="45"/>
  <c r="J191" i="45"/>
  <c r="M191" i="45"/>
  <c r="Q191" i="45"/>
  <c r="T191" i="45"/>
  <c r="X191" i="45"/>
  <c r="AA191" i="45"/>
  <c r="C193" i="45"/>
  <c r="F193" i="45"/>
  <c r="J193" i="45"/>
  <c r="M193" i="45"/>
  <c r="Q193" i="45"/>
  <c r="T193" i="45"/>
  <c r="X193" i="45"/>
  <c r="AA193" i="45"/>
  <c r="C194" i="45"/>
  <c r="F194" i="45"/>
  <c r="J194" i="45"/>
  <c r="M194" i="45"/>
  <c r="Q194" i="45"/>
  <c r="T194" i="45"/>
  <c r="X194" i="45"/>
  <c r="AA194" i="45"/>
  <c r="C195" i="45"/>
  <c r="F195" i="45"/>
  <c r="J195" i="45"/>
  <c r="M195" i="45"/>
  <c r="Q195" i="45"/>
  <c r="T195" i="45"/>
  <c r="X195" i="45"/>
  <c r="AA195" i="45"/>
  <c r="C196" i="45"/>
  <c r="F196" i="45"/>
  <c r="J196" i="45"/>
  <c r="M196" i="45"/>
  <c r="Q196" i="45"/>
  <c r="T196" i="45"/>
  <c r="X196" i="45"/>
  <c r="AA196" i="45"/>
  <c r="C197" i="45"/>
  <c r="F197" i="45"/>
  <c r="J197" i="45"/>
  <c r="M197" i="45"/>
  <c r="Q197" i="45"/>
  <c r="T197" i="45"/>
  <c r="X197" i="45"/>
  <c r="AA197" i="45"/>
  <c r="C198" i="45"/>
  <c r="F198" i="45"/>
  <c r="J198" i="45"/>
  <c r="M198" i="45"/>
  <c r="Q198" i="45"/>
  <c r="T198" i="45"/>
  <c r="X198" i="45"/>
  <c r="AA198" i="45"/>
  <c r="C5" i="45"/>
  <c r="F5" i="45"/>
  <c r="J5" i="45"/>
  <c r="M5" i="45"/>
  <c r="Q5" i="45"/>
  <c r="R5" i="45"/>
  <c r="T5" i="45"/>
  <c r="U5" i="45"/>
  <c r="X5" i="45"/>
  <c r="AA5" i="45"/>
  <c r="C6" i="45"/>
  <c r="F6" i="45"/>
  <c r="J6" i="45"/>
  <c r="M6" i="45"/>
  <c r="Q6" i="45"/>
  <c r="R6" i="45"/>
  <c r="T6" i="45"/>
  <c r="U6" i="45"/>
  <c r="X6" i="45"/>
  <c r="AA6" i="45"/>
  <c r="C7" i="45"/>
  <c r="F7" i="45"/>
  <c r="J7" i="45"/>
  <c r="M7" i="45"/>
  <c r="Q7" i="45"/>
  <c r="T7" i="45"/>
  <c r="X7" i="45"/>
  <c r="AA7" i="45"/>
  <c r="C8" i="45"/>
  <c r="F8" i="45"/>
  <c r="J8" i="45"/>
  <c r="M8" i="45"/>
  <c r="Q8" i="45"/>
  <c r="T8" i="45"/>
  <c r="X8" i="45"/>
  <c r="AA8" i="45"/>
  <c r="C9" i="45"/>
  <c r="F9" i="45"/>
  <c r="J9" i="45"/>
  <c r="M9" i="45"/>
  <c r="Q9" i="45"/>
  <c r="T9" i="45"/>
  <c r="X9" i="45"/>
  <c r="AA9" i="45"/>
  <c r="F4" i="45"/>
  <c r="J4" i="45"/>
  <c r="M4" i="45"/>
  <c r="Q4" i="45"/>
  <c r="T4" i="45"/>
  <c r="X4" i="45"/>
  <c r="AA4" i="45"/>
  <c r="C4" i="45"/>
  <c r="R151" i="45" l="1"/>
  <c r="Y191" i="45" l="1"/>
  <c r="U191" i="45"/>
  <c r="R191" i="45"/>
  <c r="Y190" i="45"/>
  <c r="U190" i="45"/>
  <c r="R190" i="45"/>
  <c r="Y189" i="45"/>
  <c r="Y188" i="45"/>
  <c r="N188" i="45"/>
  <c r="K188" i="45"/>
  <c r="D152" i="45"/>
  <c r="Y58" i="45"/>
  <c r="U58" i="45"/>
  <c r="R58" i="45"/>
  <c r="Y57" i="45"/>
  <c r="U57" i="45"/>
  <c r="R57" i="45"/>
  <c r="Y56" i="45"/>
  <c r="U56" i="45"/>
  <c r="R56" i="45"/>
  <c r="Y55" i="45"/>
  <c r="G152" i="45" l="1"/>
  <c r="G187" i="45"/>
  <c r="G55" i="45"/>
  <c r="N54" i="45"/>
  <c r="AB58" i="45"/>
  <c r="D188" i="45"/>
  <c r="N156" i="45"/>
  <c r="N189" i="45"/>
  <c r="AB54" i="45"/>
  <c r="AB57" i="45"/>
  <c r="D155" i="45"/>
  <c r="G153" i="45"/>
  <c r="AB56" i="45"/>
  <c r="N58" i="45"/>
  <c r="G57" i="45"/>
  <c r="K153" i="45"/>
  <c r="K155" i="45"/>
  <c r="K187" i="45"/>
  <c r="K156" i="45"/>
  <c r="N154" i="45"/>
  <c r="N190" i="45"/>
  <c r="D187" i="45"/>
  <c r="R186" i="45"/>
  <c r="R189" i="45"/>
  <c r="K55" i="45"/>
  <c r="G56" i="45"/>
  <c r="G155" i="45"/>
  <c r="N55" i="45"/>
  <c r="K57" i="45"/>
  <c r="G58" i="45"/>
  <c r="N153" i="45"/>
  <c r="N155" i="45"/>
  <c r="N187" i="45"/>
  <c r="AB188" i="45"/>
  <c r="AB189" i="45"/>
  <c r="AB190" i="45"/>
  <c r="AB191" i="45"/>
  <c r="N56" i="45"/>
  <c r="K154" i="45"/>
  <c r="K190" i="45"/>
  <c r="Y54" i="45"/>
  <c r="Y53" i="45"/>
  <c r="N152" i="45"/>
  <c r="G188" i="45"/>
  <c r="D153" i="45"/>
  <c r="K58" i="45"/>
  <c r="U186" i="45"/>
  <c r="U189" i="45"/>
  <c r="D54" i="45"/>
  <c r="AB55" i="45"/>
  <c r="N57" i="45"/>
  <c r="D154" i="45"/>
  <c r="D156" i="45"/>
  <c r="Y187" i="45"/>
  <c r="D189" i="45"/>
  <c r="D190" i="45"/>
  <c r="D191" i="45"/>
  <c r="K152" i="45"/>
  <c r="K191" i="45"/>
  <c r="G54" i="45"/>
  <c r="N191" i="45"/>
  <c r="K54" i="45"/>
  <c r="K56" i="45"/>
  <c r="G154" i="45"/>
  <c r="G156" i="45"/>
  <c r="AB187" i="45"/>
  <c r="G189" i="45"/>
  <c r="G190" i="45"/>
  <c r="G191" i="45"/>
  <c r="K189" i="45"/>
  <c r="D151" i="45"/>
  <c r="N151" i="45"/>
  <c r="K151" i="45"/>
  <c r="K186" i="45"/>
  <c r="Y186" i="45"/>
  <c r="N186" i="45"/>
  <c r="U53" i="45"/>
  <c r="D186" i="45"/>
  <c r="R53" i="45"/>
  <c r="Y170" i="45"/>
  <c r="Y169" i="45"/>
  <c r="Y168" i="45"/>
  <c r="Y167" i="45"/>
  <c r="Y166" i="45"/>
  <c r="U170" i="45"/>
  <c r="U169" i="45"/>
  <c r="U168" i="45"/>
  <c r="R170" i="45"/>
  <c r="R169" i="45"/>
  <c r="R168" i="45"/>
  <c r="N167" i="45"/>
  <c r="Y135" i="45"/>
  <c r="Y134" i="45"/>
  <c r="Y133" i="45"/>
  <c r="Y132" i="45"/>
  <c r="Y131" i="45"/>
  <c r="U135" i="45"/>
  <c r="U134" i="45"/>
  <c r="U133" i="45"/>
  <c r="R135" i="45"/>
  <c r="R134" i="45"/>
  <c r="N131" i="45"/>
  <c r="D120" i="45"/>
  <c r="N119" i="45"/>
  <c r="R121" i="45"/>
  <c r="R120" i="45"/>
  <c r="R119" i="45"/>
  <c r="U121" i="45"/>
  <c r="U120" i="45"/>
  <c r="U119" i="45"/>
  <c r="Y121" i="45"/>
  <c r="Y120" i="45"/>
  <c r="Y119" i="45"/>
  <c r="Y118" i="45"/>
  <c r="Y51" i="45"/>
  <c r="Y50" i="45"/>
  <c r="Y49" i="45"/>
  <c r="Y48" i="45"/>
  <c r="U51" i="45"/>
  <c r="U50" i="45"/>
  <c r="U49" i="45"/>
  <c r="R51" i="45"/>
  <c r="R50" i="45"/>
  <c r="R49" i="45"/>
  <c r="N50" i="45"/>
  <c r="D49" i="45"/>
  <c r="G53" i="45" l="1"/>
  <c r="G151" i="45"/>
  <c r="G133" i="45"/>
  <c r="G186" i="45"/>
  <c r="G169" i="45"/>
  <c r="G47" i="45"/>
  <c r="G117" i="45"/>
  <c r="D119" i="45"/>
  <c r="K134" i="45"/>
  <c r="D167" i="45"/>
  <c r="D51" i="45"/>
  <c r="K49" i="45"/>
  <c r="AB117" i="45"/>
  <c r="N117" i="45"/>
  <c r="K120" i="45"/>
  <c r="D118" i="45"/>
  <c r="D135" i="45"/>
  <c r="K133" i="45"/>
  <c r="R130" i="45"/>
  <c r="R133" i="45"/>
  <c r="D166" i="45"/>
  <c r="AB167" i="45"/>
  <c r="AB53" i="45"/>
  <c r="G48" i="45"/>
  <c r="K51" i="45"/>
  <c r="AB119" i="45"/>
  <c r="G132" i="45"/>
  <c r="K135" i="45"/>
  <c r="D168" i="45"/>
  <c r="K166" i="45"/>
  <c r="N169" i="45"/>
  <c r="AB169" i="45"/>
  <c r="AB168" i="45"/>
  <c r="G49" i="45"/>
  <c r="AB47" i="45"/>
  <c r="AB120" i="45"/>
  <c r="N120" i="45"/>
  <c r="G118" i="45"/>
  <c r="D121" i="45"/>
  <c r="AB131" i="45"/>
  <c r="D169" i="45"/>
  <c r="K167" i="45"/>
  <c r="N170" i="45"/>
  <c r="AB170" i="45"/>
  <c r="K121" i="45"/>
  <c r="N168" i="45"/>
  <c r="N47" i="45"/>
  <c r="D47" i="45"/>
  <c r="G50" i="45"/>
  <c r="N48" i="45"/>
  <c r="AB48" i="45"/>
  <c r="AB121" i="45"/>
  <c r="N121" i="45"/>
  <c r="G119" i="45"/>
  <c r="D131" i="45"/>
  <c r="G134" i="45"/>
  <c r="N132" i="45"/>
  <c r="AB132" i="45"/>
  <c r="D170" i="45"/>
  <c r="K168" i="45"/>
  <c r="AB118" i="45"/>
  <c r="G51" i="45"/>
  <c r="AB49" i="45"/>
  <c r="Y116" i="45"/>
  <c r="Y117" i="45"/>
  <c r="K117" i="45"/>
  <c r="G120" i="45"/>
  <c r="D132" i="45"/>
  <c r="G135" i="45"/>
  <c r="N133" i="45"/>
  <c r="AB133" i="45"/>
  <c r="G166" i="45"/>
  <c r="K169" i="45"/>
  <c r="N118" i="45"/>
  <c r="G170" i="45"/>
  <c r="D48" i="45"/>
  <c r="K47" i="45"/>
  <c r="Y47" i="45"/>
  <c r="Y46" i="45"/>
  <c r="AB50" i="45"/>
  <c r="K118" i="45"/>
  <c r="G121" i="45"/>
  <c r="D133" i="45"/>
  <c r="K131" i="45"/>
  <c r="N134" i="45"/>
  <c r="AB134" i="45"/>
  <c r="G167" i="45"/>
  <c r="K170" i="45"/>
  <c r="AB186" i="45"/>
  <c r="K50" i="45"/>
  <c r="G131" i="45"/>
  <c r="N49" i="45"/>
  <c r="D50" i="45"/>
  <c r="K48" i="45"/>
  <c r="N51" i="45"/>
  <c r="AB51" i="45"/>
  <c r="K119" i="45"/>
  <c r="D117" i="45"/>
  <c r="D134" i="45"/>
  <c r="K132" i="45"/>
  <c r="N135" i="45"/>
  <c r="AB135" i="45"/>
  <c r="G168" i="45"/>
  <c r="N166" i="45"/>
  <c r="AB166" i="45"/>
  <c r="U46" i="45"/>
  <c r="Y130" i="45"/>
  <c r="K116" i="45"/>
  <c r="U165" i="45"/>
  <c r="U130" i="45"/>
  <c r="D116" i="45"/>
  <c r="R46" i="45"/>
  <c r="Y165" i="45"/>
  <c r="N130" i="45"/>
  <c r="K46" i="45"/>
  <c r="R165" i="45"/>
  <c r="D130" i="45"/>
  <c r="D165" i="45"/>
  <c r="N116" i="45"/>
  <c r="D46" i="45"/>
  <c r="N46" i="45"/>
  <c r="K130" i="45"/>
  <c r="K165" i="45"/>
  <c r="N165" i="45"/>
  <c r="U177" i="45"/>
  <c r="U176" i="45"/>
  <c r="U175" i="45"/>
  <c r="R177" i="45"/>
  <c r="R176" i="45"/>
  <c r="R175" i="45"/>
  <c r="K174" i="45"/>
  <c r="Y163" i="45"/>
  <c r="Y162" i="45"/>
  <c r="Y161" i="45"/>
  <c r="Y160" i="45"/>
  <c r="Y159" i="45"/>
  <c r="U163" i="45"/>
  <c r="U162" i="45"/>
  <c r="U161" i="45"/>
  <c r="R163" i="45"/>
  <c r="R162" i="45"/>
  <c r="R161" i="45"/>
  <c r="K160" i="45"/>
  <c r="D162" i="45"/>
  <c r="Y149" i="45"/>
  <c r="Y148" i="45"/>
  <c r="Y147" i="45"/>
  <c r="Y146" i="45"/>
  <c r="Y145" i="45"/>
  <c r="U149" i="45"/>
  <c r="U148" i="45"/>
  <c r="U147" i="45"/>
  <c r="R149" i="45"/>
  <c r="R148" i="45"/>
  <c r="R147" i="45"/>
  <c r="K146" i="45"/>
  <c r="D148" i="45"/>
  <c r="D138" i="45"/>
  <c r="Y142" i="45"/>
  <c r="Y141" i="45"/>
  <c r="Y140" i="45"/>
  <c r="Y139" i="45"/>
  <c r="Y138" i="45"/>
  <c r="U142" i="45"/>
  <c r="U141" i="45"/>
  <c r="U140" i="45"/>
  <c r="R142" i="45"/>
  <c r="R141" i="45"/>
  <c r="R140" i="45"/>
  <c r="N138" i="45"/>
  <c r="K138" i="45"/>
  <c r="R123" i="45"/>
  <c r="G123" i="45"/>
  <c r="AB123" i="45"/>
  <c r="Y123" i="45"/>
  <c r="U123" i="45"/>
  <c r="U116" i="45"/>
  <c r="R116" i="45"/>
  <c r="N123" i="45"/>
  <c r="K123" i="45"/>
  <c r="Y114" i="45"/>
  <c r="Y113" i="45"/>
  <c r="Y112" i="45"/>
  <c r="Y111" i="45"/>
  <c r="U114" i="45"/>
  <c r="U113" i="45"/>
  <c r="U112" i="45"/>
  <c r="R114" i="45"/>
  <c r="R113" i="45"/>
  <c r="R112" i="45"/>
  <c r="Y100" i="45"/>
  <c r="Y99" i="45"/>
  <c r="Y98" i="45"/>
  <c r="Y97" i="45"/>
  <c r="U100" i="45"/>
  <c r="U99" i="45"/>
  <c r="U98" i="45"/>
  <c r="R100" i="45"/>
  <c r="R99" i="45"/>
  <c r="R98" i="45"/>
  <c r="D100" i="45"/>
  <c r="D99" i="45"/>
  <c r="E98" i="45"/>
  <c r="D96" i="45"/>
  <c r="G159" i="45" l="1"/>
  <c r="G165" i="45"/>
  <c r="G110" i="45"/>
  <c r="G116" i="45"/>
  <c r="G130" i="45"/>
  <c r="G145" i="45"/>
  <c r="G96" i="45"/>
  <c r="G46" i="45"/>
  <c r="K99" i="45"/>
  <c r="D111" i="45"/>
  <c r="N112" i="45"/>
  <c r="AB112" i="45"/>
  <c r="AB138" i="45"/>
  <c r="G146" i="45"/>
  <c r="D161" i="45"/>
  <c r="N162" i="45"/>
  <c r="AB162" i="45"/>
  <c r="G97" i="45"/>
  <c r="K100" i="45"/>
  <c r="D112" i="45"/>
  <c r="K110" i="45"/>
  <c r="N113" i="45"/>
  <c r="Y109" i="45"/>
  <c r="Y110" i="45"/>
  <c r="AB113" i="45"/>
  <c r="G141" i="45"/>
  <c r="N139" i="45"/>
  <c r="AB139" i="45"/>
  <c r="D142" i="45"/>
  <c r="G147" i="45"/>
  <c r="N145" i="45"/>
  <c r="AB145" i="45"/>
  <c r="N163" i="45"/>
  <c r="AB163" i="45"/>
  <c r="G175" i="45"/>
  <c r="N173" i="45"/>
  <c r="AB173" i="45"/>
  <c r="AB140" i="45"/>
  <c r="N146" i="45"/>
  <c r="D163" i="45"/>
  <c r="K161" i="45"/>
  <c r="D173" i="45"/>
  <c r="AB174" i="45"/>
  <c r="G99" i="45"/>
  <c r="N97" i="45"/>
  <c r="AB97" i="45"/>
  <c r="D114" i="45"/>
  <c r="K112" i="45"/>
  <c r="N141" i="45"/>
  <c r="AB141" i="45"/>
  <c r="D146" i="45"/>
  <c r="G149" i="45"/>
  <c r="N147" i="45"/>
  <c r="AB147" i="45"/>
  <c r="K162" i="45"/>
  <c r="D174" i="45"/>
  <c r="G177" i="45"/>
  <c r="N175" i="45"/>
  <c r="AB175" i="45"/>
  <c r="AB130" i="45"/>
  <c r="N96" i="45"/>
  <c r="K111" i="45"/>
  <c r="G142" i="45"/>
  <c r="N174" i="45"/>
  <c r="AB148" i="45"/>
  <c r="Y173" i="45"/>
  <c r="G98" i="45"/>
  <c r="N114" i="45"/>
  <c r="AB146" i="45"/>
  <c r="G100" i="45"/>
  <c r="K173" i="45"/>
  <c r="D98" i="45"/>
  <c r="K96" i="45"/>
  <c r="N99" i="45"/>
  <c r="Y95" i="45"/>
  <c r="Y96" i="45"/>
  <c r="AB99" i="45"/>
  <c r="G111" i="45"/>
  <c r="K114" i="45"/>
  <c r="K140" i="45"/>
  <c r="N149" i="45"/>
  <c r="AB149" i="45"/>
  <c r="G161" i="45"/>
  <c r="N159" i="45"/>
  <c r="AB159" i="45"/>
  <c r="D176" i="45"/>
  <c r="N177" i="45"/>
  <c r="Y174" i="45"/>
  <c r="AB177" i="45"/>
  <c r="AB116" i="45"/>
  <c r="D113" i="45"/>
  <c r="D145" i="45"/>
  <c r="G176" i="45"/>
  <c r="K113" i="45"/>
  <c r="N142" i="45"/>
  <c r="K145" i="45"/>
  <c r="AB176" i="45"/>
  <c r="N100" i="45"/>
  <c r="AB100" i="45"/>
  <c r="N110" i="45"/>
  <c r="G138" i="45"/>
  <c r="K141" i="45"/>
  <c r="D139" i="45"/>
  <c r="D149" i="45"/>
  <c r="K147" i="45"/>
  <c r="D159" i="45"/>
  <c r="G162" i="45"/>
  <c r="N160" i="45"/>
  <c r="AB160" i="45"/>
  <c r="D177" i="45"/>
  <c r="K175" i="45"/>
  <c r="Y175" i="45"/>
  <c r="AB165" i="45"/>
  <c r="AB96" i="45"/>
  <c r="AB114" i="45"/>
  <c r="N140" i="45"/>
  <c r="G148" i="45"/>
  <c r="D97" i="45"/>
  <c r="N98" i="45"/>
  <c r="AB98" i="45"/>
  <c r="K139" i="45"/>
  <c r="AB142" i="45"/>
  <c r="D147" i="45"/>
  <c r="N148" i="45"/>
  <c r="G160" i="45"/>
  <c r="K163" i="45"/>
  <c r="D175" i="45"/>
  <c r="N176" i="45"/>
  <c r="K97" i="45"/>
  <c r="G112" i="45"/>
  <c r="AB110" i="45"/>
  <c r="K98" i="45"/>
  <c r="D110" i="45"/>
  <c r="G113" i="45"/>
  <c r="N111" i="45"/>
  <c r="AB111" i="45"/>
  <c r="G139" i="45"/>
  <c r="K142" i="45"/>
  <c r="D140" i="45"/>
  <c r="K148" i="45"/>
  <c r="D160" i="45"/>
  <c r="G163" i="45"/>
  <c r="N161" i="45"/>
  <c r="AB161" i="45"/>
  <c r="G173" i="45"/>
  <c r="K176" i="45"/>
  <c r="Y176" i="45"/>
  <c r="G114" i="45"/>
  <c r="G140" i="45"/>
  <c r="D141" i="45"/>
  <c r="K149" i="45"/>
  <c r="K159" i="45"/>
  <c r="G174" i="45"/>
  <c r="K177" i="45"/>
  <c r="Y177" i="45"/>
  <c r="AB46" i="45"/>
  <c r="D19" i="45"/>
  <c r="G19" i="45"/>
  <c r="U158" i="45"/>
  <c r="R172" i="45"/>
  <c r="U172" i="45"/>
  <c r="U109" i="45"/>
  <c r="U137" i="45"/>
  <c r="U144" i="45"/>
  <c r="E97" i="45"/>
  <c r="N137" i="45"/>
  <c r="D144" i="45"/>
  <c r="K144" i="45"/>
  <c r="Y144" i="45"/>
  <c r="R158" i="45"/>
  <c r="Y158" i="45"/>
  <c r="N172" i="45"/>
  <c r="K172" i="45"/>
  <c r="N158" i="45"/>
  <c r="R144" i="45"/>
  <c r="D158" i="45"/>
  <c r="D109" i="45"/>
  <c r="K137" i="45"/>
  <c r="Y137" i="45"/>
  <c r="N144" i="45"/>
  <c r="E100" i="45"/>
  <c r="N95" i="45"/>
  <c r="E96" i="45"/>
  <c r="K158" i="45"/>
  <c r="R137" i="45"/>
  <c r="D137" i="45"/>
  <c r="D172" i="45"/>
  <c r="D81" i="45"/>
  <c r="K95" i="45"/>
  <c r="R95" i="45"/>
  <c r="K109" i="45"/>
  <c r="R109" i="45"/>
  <c r="U95" i="45"/>
  <c r="N109" i="45"/>
  <c r="D123" i="45"/>
  <c r="E99" i="45"/>
  <c r="K67" i="45"/>
  <c r="G67" i="45"/>
  <c r="N67" i="45"/>
  <c r="G158" i="45" l="1"/>
  <c r="G172" i="45"/>
  <c r="G109" i="45"/>
  <c r="G95" i="45"/>
  <c r="G137" i="45"/>
  <c r="G144" i="45"/>
  <c r="AB144" i="45"/>
  <c r="AB137" i="45"/>
  <c r="AB158" i="45"/>
  <c r="AB95" i="45"/>
  <c r="E95" i="45"/>
  <c r="D95" i="45"/>
  <c r="Y172" i="45"/>
  <c r="AB172" i="45"/>
  <c r="AB109" i="45"/>
  <c r="U81" i="45"/>
  <c r="R81" i="45"/>
  <c r="AB67" i="45"/>
  <c r="R67" i="45"/>
  <c r="U67" i="45"/>
  <c r="AB81" i="45"/>
  <c r="K81" i="45"/>
  <c r="N81" i="45"/>
  <c r="G81" i="45"/>
  <c r="D67" i="45"/>
  <c r="D58" i="45" l="1"/>
  <c r="D55" i="45"/>
  <c r="D56" i="45"/>
  <c r="D57" i="45"/>
  <c r="D53" i="45"/>
  <c r="N53" i="45"/>
  <c r="K53" i="45"/>
  <c r="R44" i="45"/>
  <c r="R43" i="45"/>
  <c r="R42" i="45"/>
  <c r="U44" i="45"/>
  <c r="U43" i="45"/>
  <c r="U42" i="45"/>
  <c r="Y44" i="45"/>
  <c r="Y43" i="45"/>
  <c r="Y42" i="45"/>
  <c r="Y41" i="45"/>
  <c r="R37" i="45"/>
  <c r="R36" i="45"/>
  <c r="R35" i="45"/>
  <c r="U37" i="45"/>
  <c r="U36" i="45"/>
  <c r="Y37" i="45"/>
  <c r="Y36" i="45"/>
  <c r="Y35" i="45"/>
  <c r="Y34" i="45"/>
  <c r="Y30" i="45"/>
  <c r="Y29" i="45"/>
  <c r="Y28" i="45"/>
  <c r="Y27" i="45"/>
  <c r="U30" i="45"/>
  <c r="U29" i="45"/>
  <c r="U28" i="45"/>
  <c r="R30" i="45"/>
  <c r="R29" i="45"/>
  <c r="R28" i="45"/>
  <c r="Y9" i="45"/>
  <c r="Y8" i="45"/>
  <c r="Y7" i="45"/>
  <c r="Y6" i="45"/>
  <c r="Y5" i="45"/>
  <c r="R9" i="45"/>
  <c r="R8" i="45"/>
  <c r="R7" i="45"/>
  <c r="K5" i="45"/>
  <c r="D5" i="45"/>
  <c r="G40" i="45" l="1"/>
  <c r="G33" i="45"/>
  <c r="K30" i="45"/>
  <c r="D35" i="45"/>
  <c r="G41" i="45"/>
  <c r="K44" i="45"/>
  <c r="G28" i="45"/>
  <c r="N26" i="45"/>
  <c r="AB26" i="45"/>
  <c r="D36" i="45"/>
  <c r="K34" i="45"/>
  <c r="N37" i="45"/>
  <c r="G42" i="45"/>
  <c r="N40" i="45"/>
  <c r="AB40" i="45"/>
  <c r="K33" i="45"/>
  <c r="G29" i="45"/>
  <c r="N27" i="45"/>
  <c r="AB27" i="45"/>
  <c r="K35" i="45"/>
  <c r="AB33" i="45"/>
  <c r="G43" i="45"/>
  <c r="D27" i="45"/>
  <c r="G30" i="45"/>
  <c r="N28" i="45"/>
  <c r="AB28" i="45"/>
  <c r="K36" i="45"/>
  <c r="AB34" i="45"/>
  <c r="D41" i="45"/>
  <c r="G44" i="45"/>
  <c r="N42" i="45"/>
  <c r="AB42" i="45"/>
  <c r="D26" i="45"/>
  <c r="D37" i="45"/>
  <c r="D40" i="45"/>
  <c r="N41" i="45"/>
  <c r="AB41" i="45"/>
  <c r="D28" i="45"/>
  <c r="K26" i="45"/>
  <c r="N29" i="45"/>
  <c r="Y25" i="45"/>
  <c r="Y26" i="45"/>
  <c r="AB29" i="45"/>
  <c r="G34" i="45"/>
  <c r="K37" i="45"/>
  <c r="AB35" i="45"/>
  <c r="U32" i="45"/>
  <c r="U35" i="45"/>
  <c r="D42" i="45"/>
  <c r="K40" i="45"/>
  <c r="N43" i="45"/>
  <c r="AB43" i="45"/>
  <c r="G35" i="45"/>
  <c r="AB36" i="45"/>
  <c r="D43" i="45"/>
  <c r="N44" i="45"/>
  <c r="D30" i="45"/>
  <c r="K28" i="45"/>
  <c r="D33" i="45"/>
  <c r="G36" i="45"/>
  <c r="N34" i="45"/>
  <c r="AB37" i="45"/>
  <c r="D44" i="45"/>
  <c r="K42" i="45"/>
  <c r="Y39" i="45"/>
  <c r="Y40" i="45"/>
  <c r="G27" i="45"/>
  <c r="N36" i="45"/>
  <c r="D29" i="45"/>
  <c r="K27" i="45"/>
  <c r="N30" i="45"/>
  <c r="AB30" i="45"/>
  <c r="N33" i="45"/>
  <c r="K41" i="45"/>
  <c r="AB44" i="45"/>
  <c r="G26" i="45"/>
  <c r="K29" i="45"/>
  <c r="D34" i="45"/>
  <c r="G37" i="45"/>
  <c r="N35" i="45"/>
  <c r="Y32" i="45"/>
  <c r="Y33" i="45"/>
  <c r="K43" i="45"/>
  <c r="K7" i="45"/>
  <c r="K8" i="45"/>
  <c r="K6" i="45"/>
  <c r="G6" i="45"/>
  <c r="D8" i="45"/>
  <c r="G5" i="45"/>
  <c r="K9" i="45"/>
  <c r="AB5" i="45"/>
  <c r="G8" i="45"/>
  <c r="N6" i="45"/>
  <c r="U8" i="45"/>
  <c r="AB6" i="45"/>
  <c r="N9" i="45"/>
  <c r="D9" i="45"/>
  <c r="N5" i="45"/>
  <c r="D6" i="45"/>
  <c r="G9" i="45"/>
  <c r="N7" i="45"/>
  <c r="U9" i="45"/>
  <c r="AB7" i="45"/>
  <c r="AB9" i="45"/>
  <c r="G7" i="45"/>
  <c r="U7" i="45"/>
  <c r="D7" i="45"/>
  <c r="N8" i="45"/>
  <c r="AB8" i="45"/>
  <c r="U39" i="45"/>
  <c r="R39" i="45"/>
  <c r="K4" i="45"/>
  <c r="D4" i="45"/>
  <c r="R25" i="45"/>
  <c r="R32" i="45"/>
  <c r="Y4" i="45"/>
  <c r="G4" i="45"/>
  <c r="D25" i="45"/>
  <c r="N25" i="45"/>
  <c r="U25" i="45"/>
  <c r="D32" i="45"/>
  <c r="K32" i="45"/>
  <c r="N32" i="45"/>
  <c r="D39" i="45"/>
  <c r="K39" i="45"/>
  <c r="N39" i="45"/>
  <c r="K25" i="45"/>
  <c r="U107" i="45"/>
  <c r="N107" i="45"/>
  <c r="L107" i="45"/>
  <c r="D107" i="45"/>
  <c r="N106" i="45"/>
  <c r="K106" i="45"/>
  <c r="D106" i="45"/>
  <c r="N105" i="45"/>
  <c r="D105" i="45"/>
  <c r="N104" i="45"/>
  <c r="N103" i="45"/>
  <c r="L106" i="45"/>
  <c r="S103" i="45"/>
  <c r="V103" i="45"/>
  <c r="S104" i="45"/>
  <c r="V104" i="45"/>
  <c r="Y23" i="45"/>
  <c r="Y22" i="45"/>
  <c r="Y21" i="45"/>
  <c r="Y20" i="45"/>
  <c r="U23" i="45"/>
  <c r="U22" i="45"/>
  <c r="U21" i="45"/>
  <c r="R23" i="45"/>
  <c r="R22" i="45"/>
  <c r="R21" i="45"/>
  <c r="K21" i="45"/>
  <c r="G105" i="45" l="1"/>
  <c r="G104" i="45"/>
  <c r="G103" i="45"/>
  <c r="G32" i="45"/>
  <c r="G25" i="45"/>
  <c r="G39" i="45"/>
  <c r="D103" i="45"/>
  <c r="L104" i="45"/>
  <c r="K104" i="45"/>
  <c r="R102" i="45"/>
  <c r="R105" i="45"/>
  <c r="S106" i="45"/>
  <c r="R106" i="45"/>
  <c r="S107" i="45"/>
  <c r="R107" i="45"/>
  <c r="U105" i="45"/>
  <c r="K103" i="45"/>
  <c r="Z104" i="45"/>
  <c r="Y104" i="45"/>
  <c r="Z105" i="45"/>
  <c r="Y105" i="45"/>
  <c r="Z106" i="45"/>
  <c r="Y106" i="45"/>
  <c r="Z107" i="45"/>
  <c r="Y107" i="45"/>
  <c r="AC105" i="45"/>
  <c r="AB105" i="45"/>
  <c r="AC106" i="45"/>
  <c r="AB106" i="45"/>
  <c r="AC107" i="45"/>
  <c r="AB107" i="45"/>
  <c r="Z103" i="45"/>
  <c r="Y102" i="45"/>
  <c r="Y103" i="45"/>
  <c r="AC104" i="45"/>
  <c r="AB104" i="45"/>
  <c r="AC103" i="45"/>
  <c r="AB103" i="45"/>
  <c r="G106" i="45"/>
  <c r="G107" i="45"/>
  <c r="AB39" i="45"/>
  <c r="V106" i="45"/>
  <c r="U106" i="45"/>
  <c r="D104" i="45"/>
  <c r="K105" i="45"/>
  <c r="K107" i="45"/>
  <c r="AB25" i="45"/>
  <c r="AB32" i="45"/>
  <c r="W90" i="45"/>
  <c r="U181" i="45"/>
  <c r="W89" i="45"/>
  <c r="U180" i="45"/>
  <c r="K20" i="45"/>
  <c r="K23" i="45"/>
  <c r="AB23" i="45"/>
  <c r="K22" i="45"/>
  <c r="AB20" i="45"/>
  <c r="AB19" i="45"/>
  <c r="AB21" i="45"/>
  <c r="N23" i="45"/>
  <c r="N19" i="45"/>
  <c r="N20" i="45"/>
  <c r="N21" i="45"/>
  <c r="K19" i="45"/>
  <c r="N22" i="45"/>
  <c r="Y19" i="45"/>
  <c r="Y18" i="45"/>
  <c r="AB22" i="45"/>
  <c r="R4" i="45"/>
  <c r="U4" i="45"/>
  <c r="N4" i="45"/>
  <c r="AB4" i="45"/>
  <c r="R194" i="45"/>
  <c r="R180" i="45"/>
  <c r="R195" i="45"/>
  <c r="R181" i="45"/>
  <c r="E104" i="45"/>
  <c r="R18" i="45"/>
  <c r="L105" i="45"/>
  <c r="H107" i="45"/>
  <c r="E105" i="45"/>
  <c r="E106" i="45"/>
  <c r="E107" i="45"/>
  <c r="K180" i="45"/>
  <c r="V105" i="45"/>
  <c r="K184" i="45"/>
  <c r="K182" i="45"/>
  <c r="L103" i="45"/>
  <c r="V107" i="45"/>
  <c r="K183" i="45"/>
  <c r="O103" i="45"/>
  <c r="H105" i="45"/>
  <c r="H103" i="45"/>
  <c r="H102" i="45"/>
  <c r="O105" i="45"/>
  <c r="O106" i="45"/>
  <c r="K181" i="45"/>
  <c r="N18" i="45"/>
  <c r="U18" i="45"/>
  <c r="O104" i="45"/>
  <c r="S105" i="45"/>
  <c r="D180" i="45"/>
  <c r="K102" i="45"/>
  <c r="K18" i="45"/>
  <c r="H104" i="45"/>
  <c r="E103" i="45"/>
  <c r="N102" i="45"/>
  <c r="O107" i="45"/>
  <c r="H106" i="45"/>
  <c r="W91" i="45" l="1"/>
  <c r="W62" i="45"/>
  <c r="W61" i="45"/>
  <c r="W56" i="45"/>
  <c r="W55" i="45"/>
  <c r="W54" i="45"/>
  <c r="W21" i="45"/>
  <c r="W7" i="45"/>
  <c r="W42" i="45"/>
  <c r="W28" i="45"/>
  <c r="W35" i="45"/>
  <c r="W49" i="45"/>
  <c r="W26" i="45"/>
  <c r="W47" i="45"/>
  <c r="W40" i="45"/>
  <c r="W5" i="45"/>
  <c r="W19" i="45"/>
  <c r="W33" i="45"/>
  <c r="W20" i="45"/>
  <c r="W48" i="45"/>
  <c r="W34" i="45"/>
  <c r="W41" i="45"/>
  <c r="W6" i="45"/>
  <c r="W27" i="45"/>
  <c r="S102" i="45"/>
  <c r="Z102" i="45"/>
  <c r="U182" i="45"/>
  <c r="G102" i="45"/>
  <c r="G180" i="45"/>
  <c r="Y195" i="45"/>
  <c r="Y181" i="45"/>
  <c r="Y197" i="45"/>
  <c r="Y183" i="45"/>
  <c r="AD90" i="45"/>
  <c r="AB181" i="45"/>
  <c r="AD93" i="45"/>
  <c r="AB184" i="45"/>
  <c r="AD91" i="45"/>
  <c r="AB182" i="45"/>
  <c r="AC102" i="45"/>
  <c r="AB102" i="45"/>
  <c r="V102" i="45"/>
  <c r="U102" i="45"/>
  <c r="E102" i="45"/>
  <c r="D102" i="45"/>
  <c r="Y196" i="45"/>
  <c r="Y182" i="45"/>
  <c r="AD89" i="45"/>
  <c r="AB180" i="45"/>
  <c r="Y180" i="45"/>
  <c r="Y194" i="45"/>
  <c r="AD92" i="45"/>
  <c r="AB183" i="45"/>
  <c r="Y198" i="45"/>
  <c r="Y184" i="45"/>
  <c r="W84" i="45"/>
  <c r="W119" i="45"/>
  <c r="W147" i="45"/>
  <c r="W168" i="45"/>
  <c r="W196" i="45"/>
  <c r="W126" i="45"/>
  <c r="W77" i="45"/>
  <c r="W112" i="45"/>
  <c r="W140" i="45"/>
  <c r="W161" i="45"/>
  <c r="W189" i="45"/>
  <c r="W98" i="45"/>
  <c r="W70" i="45"/>
  <c r="W105" i="45"/>
  <c r="W133" i="45"/>
  <c r="W154" i="45"/>
  <c r="W63" i="45"/>
  <c r="W175" i="45"/>
  <c r="W76" i="45"/>
  <c r="W111" i="45"/>
  <c r="W139" i="45"/>
  <c r="W160" i="45"/>
  <c r="W188" i="45"/>
  <c r="W69" i="45"/>
  <c r="W104" i="45"/>
  <c r="W153" i="45"/>
  <c r="W125" i="45"/>
  <c r="W132" i="45"/>
  <c r="W174" i="45"/>
  <c r="W118" i="45"/>
  <c r="W83" i="45"/>
  <c r="W167" i="45"/>
  <c r="W97" i="45"/>
  <c r="W146" i="45"/>
  <c r="W195" i="45"/>
  <c r="W181" i="45"/>
  <c r="W182" i="45"/>
  <c r="W75" i="45"/>
  <c r="W110" i="45"/>
  <c r="W138" i="45"/>
  <c r="W159" i="45"/>
  <c r="W187" i="45"/>
  <c r="W152" i="45"/>
  <c r="W82" i="45"/>
  <c r="W166" i="45"/>
  <c r="W68" i="45"/>
  <c r="W103" i="45"/>
  <c r="W131" i="45"/>
  <c r="W194" i="45"/>
  <c r="W145" i="45"/>
  <c r="W96" i="45"/>
  <c r="W124" i="45"/>
  <c r="W173" i="45"/>
  <c r="W117" i="45"/>
  <c r="W180" i="45"/>
  <c r="U194" i="45"/>
  <c r="U195" i="45"/>
  <c r="R179" i="45"/>
  <c r="AB18" i="45"/>
  <c r="U184" i="45"/>
  <c r="N182" i="45"/>
  <c r="N184" i="45"/>
  <c r="N181" i="45"/>
  <c r="N183" i="45"/>
  <c r="W92" i="45"/>
  <c r="U183" i="45"/>
  <c r="N180" i="45"/>
  <c r="U196" i="45"/>
  <c r="R198" i="45"/>
  <c r="R184" i="45"/>
  <c r="R197" i="45"/>
  <c r="R183" i="45"/>
  <c r="R196" i="45"/>
  <c r="R182" i="45"/>
  <c r="P89" i="45"/>
  <c r="P93" i="45"/>
  <c r="P90" i="45"/>
  <c r="P92" i="45"/>
  <c r="P91" i="45"/>
  <c r="L102" i="45"/>
  <c r="O102" i="45"/>
  <c r="D23" i="45"/>
  <c r="D22" i="45"/>
  <c r="D21" i="45"/>
  <c r="W93" i="45" l="1"/>
  <c r="W58" i="45"/>
  <c r="I89" i="45"/>
  <c r="P55" i="45"/>
  <c r="AD56" i="45"/>
  <c r="AD57" i="45"/>
  <c r="AD58" i="45"/>
  <c r="AD55" i="45"/>
  <c r="P56" i="45"/>
  <c r="P54" i="45"/>
  <c r="AD54" i="45"/>
  <c r="P57" i="45"/>
  <c r="W57" i="45"/>
  <c r="AD183" i="45"/>
  <c r="AD181" i="45"/>
  <c r="AD182" i="45"/>
  <c r="P5" i="45"/>
  <c r="P40" i="45"/>
  <c r="P26" i="45"/>
  <c r="P47" i="45"/>
  <c r="P19" i="45"/>
  <c r="P33" i="45"/>
  <c r="W184" i="45"/>
  <c r="W37" i="45"/>
  <c r="W30" i="45"/>
  <c r="W51" i="45"/>
  <c r="W9" i="45"/>
  <c r="W44" i="45"/>
  <c r="W23" i="45"/>
  <c r="P29" i="45"/>
  <c r="P36" i="45"/>
  <c r="P50" i="45"/>
  <c r="P8" i="45"/>
  <c r="P22" i="45"/>
  <c r="P43" i="45"/>
  <c r="W50" i="45"/>
  <c r="W29" i="45"/>
  <c r="W22" i="45"/>
  <c r="W43" i="45"/>
  <c r="W36" i="45"/>
  <c r="P27" i="45"/>
  <c r="P48" i="45"/>
  <c r="P34" i="45"/>
  <c r="P41" i="45"/>
  <c r="P6" i="45"/>
  <c r="P20" i="45"/>
  <c r="P35" i="45"/>
  <c r="P42" i="45"/>
  <c r="P7" i="45"/>
  <c r="P49" i="45"/>
  <c r="P28" i="45"/>
  <c r="P21" i="45"/>
  <c r="P184" i="45"/>
  <c r="P44" i="45"/>
  <c r="P51" i="45"/>
  <c r="P9" i="45"/>
  <c r="P30" i="45"/>
  <c r="P37" i="45"/>
  <c r="P23" i="45"/>
  <c r="G23" i="45"/>
  <c r="G194" i="45"/>
  <c r="I103" i="45"/>
  <c r="G21" i="45"/>
  <c r="G22" i="45"/>
  <c r="AD124" i="45"/>
  <c r="AD61" i="45"/>
  <c r="AD82" i="45"/>
  <c r="AD194" i="45"/>
  <c r="AD68" i="45"/>
  <c r="AD152" i="45"/>
  <c r="AD75" i="45"/>
  <c r="AB194" i="45"/>
  <c r="AD187" i="45"/>
  <c r="AD47" i="45"/>
  <c r="AD117" i="45"/>
  <c r="AD166" i="45"/>
  <c r="AD131" i="45"/>
  <c r="AD138" i="45"/>
  <c r="AD110" i="45"/>
  <c r="AD96" i="45"/>
  <c r="AD145" i="45"/>
  <c r="AD173" i="45"/>
  <c r="AD159" i="45"/>
  <c r="AD40" i="45"/>
  <c r="AD5" i="45"/>
  <c r="AD26" i="45"/>
  <c r="AD33" i="45"/>
  <c r="AD19" i="45"/>
  <c r="AD103" i="45"/>
  <c r="AD79" i="45"/>
  <c r="AD72" i="45"/>
  <c r="AD156" i="45"/>
  <c r="AD86" i="45"/>
  <c r="AD198" i="45"/>
  <c r="AD65" i="45"/>
  <c r="AD128" i="45"/>
  <c r="AB198" i="45"/>
  <c r="AD191" i="45"/>
  <c r="AD51" i="45"/>
  <c r="AD170" i="45"/>
  <c r="AD121" i="45"/>
  <c r="AD135" i="45"/>
  <c r="AD163" i="45"/>
  <c r="AD177" i="45"/>
  <c r="AD149" i="45"/>
  <c r="AD142" i="45"/>
  <c r="AD100" i="45"/>
  <c r="AD114" i="45"/>
  <c r="AD9" i="45"/>
  <c r="AD37" i="45"/>
  <c r="AD44" i="45"/>
  <c r="AD30" i="45"/>
  <c r="AD107" i="45"/>
  <c r="AD23" i="45"/>
  <c r="AD78" i="45"/>
  <c r="AD71" i="45"/>
  <c r="AD155" i="45"/>
  <c r="AD127" i="45"/>
  <c r="AD64" i="45"/>
  <c r="AD85" i="45"/>
  <c r="AD197" i="45"/>
  <c r="AB197" i="45"/>
  <c r="AD190" i="45"/>
  <c r="AD50" i="45"/>
  <c r="AD169" i="45"/>
  <c r="AD120" i="45"/>
  <c r="AD134" i="45"/>
  <c r="AD162" i="45"/>
  <c r="AD148" i="45"/>
  <c r="AD176" i="45"/>
  <c r="AD113" i="45"/>
  <c r="AD141" i="45"/>
  <c r="AD99" i="45"/>
  <c r="AD8" i="45"/>
  <c r="AD36" i="45"/>
  <c r="AD29" i="45"/>
  <c r="AD43" i="45"/>
  <c r="AD22" i="45"/>
  <c r="AD106" i="45"/>
  <c r="AD69" i="45"/>
  <c r="AD153" i="45"/>
  <c r="AD125" i="45"/>
  <c r="AD62" i="45"/>
  <c r="AD83" i="45"/>
  <c r="AD195" i="45"/>
  <c r="AD76" i="45"/>
  <c r="AB195" i="45"/>
  <c r="AD188" i="45"/>
  <c r="AD48" i="45"/>
  <c r="AD167" i="45"/>
  <c r="AD132" i="45"/>
  <c r="AD118" i="45"/>
  <c r="AD146" i="45"/>
  <c r="AD160" i="45"/>
  <c r="AD97" i="45"/>
  <c r="AD139" i="45"/>
  <c r="AD174" i="45"/>
  <c r="AD111" i="45"/>
  <c r="AD27" i="45"/>
  <c r="AD6" i="45"/>
  <c r="AD34" i="45"/>
  <c r="AD41" i="45"/>
  <c r="AD104" i="45"/>
  <c r="AD20" i="45"/>
  <c r="AD70" i="45"/>
  <c r="AD154" i="45"/>
  <c r="AD126" i="45"/>
  <c r="AD63" i="45"/>
  <c r="AD77" i="45"/>
  <c r="AD84" i="45"/>
  <c r="AD196" i="45"/>
  <c r="AB196" i="45"/>
  <c r="AD189" i="45"/>
  <c r="AD49" i="45"/>
  <c r="AD119" i="45"/>
  <c r="AD133" i="45"/>
  <c r="AD168" i="45"/>
  <c r="AD140" i="45"/>
  <c r="AD147" i="45"/>
  <c r="AD112" i="45"/>
  <c r="AD175" i="45"/>
  <c r="AD98" i="45"/>
  <c r="AD161" i="45"/>
  <c r="AD42" i="45"/>
  <c r="AD35" i="45"/>
  <c r="AD28" i="45"/>
  <c r="AD7" i="45"/>
  <c r="AD105" i="45"/>
  <c r="AD21" i="45"/>
  <c r="AD180" i="45"/>
  <c r="AB179" i="45"/>
  <c r="AD184" i="45"/>
  <c r="W85" i="45"/>
  <c r="W120" i="45"/>
  <c r="W148" i="45"/>
  <c r="W169" i="45"/>
  <c r="W197" i="45"/>
  <c r="W141" i="45"/>
  <c r="W99" i="45"/>
  <c r="W176" i="45"/>
  <c r="W78" i="45"/>
  <c r="W113" i="45"/>
  <c r="W162" i="45"/>
  <c r="W190" i="45"/>
  <c r="W106" i="45"/>
  <c r="W64" i="45"/>
  <c r="W155" i="45"/>
  <c r="W127" i="45"/>
  <c r="W71" i="45"/>
  <c r="W134" i="45"/>
  <c r="W100" i="45"/>
  <c r="W128" i="45"/>
  <c r="W65" i="45"/>
  <c r="W177" i="45"/>
  <c r="W198" i="45"/>
  <c r="W86" i="45"/>
  <c r="W121" i="45"/>
  <c r="W149" i="45"/>
  <c r="W170" i="45"/>
  <c r="W72" i="45"/>
  <c r="W107" i="45"/>
  <c r="W135" i="45"/>
  <c r="W156" i="45"/>
  <c r="W79" i="45"/>
  <c r="W114" i="45"/>
  <c r="W142" i="45"/>
  <c r="W163" i="45"/>
  <c r="W191" i="45"/>
  <c r="W183" i="45"/>
  <c r="R193" i="45"/>
  <c r="D20" i="45"/>
  <c r="G20" i="45"/>
  <c r="N179" i="45"/>
  <c r="K196" i="45"/>
  <c r="K193" i="45"/>
  <c r="K179" i="45"/>
  <c r="P71" i="45"/>
  <c r="P106" i="45"/>
  <c r="P134" i="45"/>
  <c r="P155" i="45"/>
  <c r="P99" i="45"/>
  <c r="P127" i="45"/>
  <c r="P64" i="45"/>
  <c r="P176" i="45"/>
  <c r="P85" i="45"/>
  <c r="P148" i="45"/>
  <c r="P197" i="45"/>
  <c r="N197" i="45"/>
  <c r="P113" i="45"/>
  <c r="P162" i="45"/>
  <c r="P169" i="45"/>
  <c r="P120" i="45"/>
  <c r="P78" i="45"/>
  <c r="P141" i="45"/>
  <c r="P190" i="45"/>
  <c r="P98" i="45"/>
  <c r="P126" i="45"/>
  <c r="P63" i="45"/>
  <c r="P175" i="45"/>
  <c r="P84" i="45"/>
  <c r="P119" i="45"/>
  <c r="P147" i="45"/>
  <c r="P168" i="45"/>
  <c r="P196" i="45"/>
  <c r="P105" i="45"/>
  <c r="P154" i="45"/>
  <c r="N196" i="45"/>
  <c r="P112" i="45"/>
  <c r="P161" i="45"/>
  <c r="P77" i="45"/>
  <c r="P140" i="45"/>
  <c r="P189" i="45"/>
  <c r="P70" i="45"/>
  <c r="P133" i="45"/>
  <c r="P183" i="45"/>
  <c r="K195" i="45"/>
  <c r="P82" i="45"/>
  <c r="P117" i="45"/>
  <c r="P145" i="45"/>
  <c r="P166" i="45"/>
  <c r="P194" i="45"/>
  <c r="P75" i="45"/>
  <c r="P110" i="45"/>
  <c r="P138" i="45"/>
  <c r="P159" i="45"/>
  <c r="P187" i="45"/>
  <c r="P124" i="45"/>
  <c r="P173" i="45"/>
  <c r="P68" i="45"/>
  <c r="P131" i="45"/>
  <c r="P103" i="45"/>
  <c r="P152" i="45"/>
  <c r="N194" i="45"/>
  <c r="P96" i="45"/>
  <c r="P61" i="45"/>
  <c r="P182" i="45"/>
  <c r="U197" i="45"/>
  <c r="W8" i="45"/>
  <c r="K194" i="45"/>
  <c r="P97" i="45"/>
  <c r="P125" i="45"/>
  <c r="P62" i="45"/>
  <c r="P174" i="45"/>
  <c r="P83" i="45"/>
  <c r="P118" i="45"/>
  <c r="P146" i="45"/>
  <c r="P167" i="45"/>
  <c r="P195" i="45"/>
  <c r="P111" i="45"/>
  <c r="P160" i="45"/>
  <c r="P69" i="45"/>
  <c r="P132" i="45"/>
  <c r="P76" i="45"/>
  <c r="P104" i="45"/>
  <c r="P139" i="45"/>
  <c r="N195" i="45"/>
  <c r="P188" i="45"/>
  <c r="P153" i="45"/>
  <c r="K198" i="45"/>
  <c r="P180" i="45"/>
  <c r="P181" i="45"/>
  <c r="D194" i="45"/>
  <c r="U179" i="45"/>
  <c r="K197" i="45"/>
  <c r="P72" i="45"/>
  <c r="P107" i="45"/>
  <c r="P135" i="45"/>
  <c r="P156" i="45"/>
  <c r="P58" i="45"/>
  <c r="P100" i="45"/>
  <c r="P128" i="45"/>
  <c r="P65" i="45"/>
  <c r="P177" i="45"/>
  <c r="P79" i="45"/>
  <c r="P142" i="45"/>
  <c r="P191" i="45"/>
  <c r="P86" i="45"/>
  <c r="P149" i="45"/>
  <c r="P198" i="45"/>
  <c r="P121" i="45"/>
  <c r="P170" i="45"/>
  <c r="N198" i="45"/>
  <c r="P114" i="45"/>
  <c r="P163" i="45"/>
  <c r="U198" i="45"/>
  <c r="D182" i="45"/>
  <c r="D183" i="45"/>
  <c r="D184" i="45"/>
  <c r="H18" i="45"/>
  <c r="D181" i="45"/>
  <c r="AC198" i="45"/>
  <c r="AC197" i="45"/>
  <c r="AC196" i="45"/>
  <c r="AC195" i="45"/>
  <c r="AC194" i="45"/>
  <c r="AC191" i="45"/>
  <c r="AC190" i="45"/>
  <c r="AC189" i="45"/>
  <c r="AC188" i="45"/>
  <c r="AC187" i="45"/>
  <c r="AC186" i="45"/>
  <c r="AC184" i="45"/>
  <c r="AC183" i="45"/>
  <c r="AC182" i="45"/>
  <c r="AC181" i="45"/>
  <c r="AC180" i="45"/>
  <c r="AC179" i="45"/>
  <c r="AC177" i="45"/>
  <c r="AC176" i="45"/>
  <c r="AC175" i="45"/>
  <c r="AC174" i="45"/>
  <c r="AC173" i="45"/>
  <c r="AC172" i="45"/>
  <c r="AC170" i="45"/>
  <c r="AC169" i="45"/>
  <c r="AC168" i="45"/>
  <c r="AC167" i="45"/>
  <c r="AC166" i="45"/>
  <c r="AC165" i="45"/>
  <c r="AC163" i="45"/>
  <c r="AC162" i="45"/>
  <c r="AC161" i="45"/>
  <c r="AC160" i="45"/>
  <c r="AC159" i="45"/>
  <c r="AC158" i="45"/>
  <c r="AC156" i="45"/>
  <c r="AC155" i="45"/>
  <c r="AC154" i="45"/>
  <c r="AC153" i="45"/>
  <c r="AC152" i="45"/>
  <c r="AC151" i="45"/>
  <c r="AC65" i="45"/>
  <c r="AC64" i="45"/>
  <c r="AC63" i="45"/>
  <c r="AC62" i="45"/>
  <c r="AC61" i="45"/>
  <c r="AC60" i="45"/>
  <c r="AC149" i="45"/>
  <c r="AC148" i="45"/>
  <c r="AC147" i="45"/>
  <c r="AC146" i="45"/>
  <c r="AC145" i="45"/>
  <c r="AC144" i="45"/>
  <c r="AC142" i="45"/>
  <c r="AC141" i="45"/>
  <c r="AC140" i="45"/>
  <c r="AC139" i="45"/>
  <c r="AC138" i="45"/>
  <c r="AC137" i="45"/>
  <c r="AC135" i="45"/>
  <c r="AC134" i="45"/>
  <c r="AC133" i="45"/>
  <c r="AC132" i="45"/>
  <c r="AC131" i="45"/>
  <c r="AC130" i="45"/>
  <c r="AC128" i="45"/>
  <c r="AC127" i="45"/>
  <c r="AC126" i="45"/>
  <c r="AC125" i="45"/>
  <c r="AC124" i="45"/>
  <c r="AC123" i="45"/>
  <c r="AC121" i="45"/>
  <c r="AC120" i="45"/>
  <c r="AC119" i="45"/>
  <c r="AC118" i="45"/>
  <c r="AC117" i="45"/>
  <c r="AC116" i="45"/>
  <c r="AC114" i="45"/>
  <c r="AC113" i="45"/>
  <c r="AC112" i="45"/>
  <c r="AC111" i="45"/>
  <c r="AC110" i="45"/>
  <c r="AC109" i="45"/>
  <c r="AC100" i="45"/>
  <c r="AC99" i="45"/>
  <c r="AC98" i="45"/>
  <c r="AC97" i="45"/>
  <c r="AC96" i="45"/>
  <c r="AC95" i="45"/>
  <c r="AC86" i="45"/>
  <c r="AC85" i="45"/>
  <c r="AC84" i="45"/>
  <c r="AC83" i="45"/>
  <c r="AC82" i="45"/>
  <c r="AC81" i="45"/>
  <c r="AC79" i="45"/>
  <c r="AC78" i="45"/>
  <c r="AC77" i="45"/>
  <c r="AC76" i="45"/>
  <c r="AC75" i="45"/>
  <c r="AC74" i="45"/>
  <c r="AC72" i="45"/>
  <c r="AC71" i="45"/>
  <c r="AC70" i="45"/>
  <c r="AC69" i="45"/>
  <c r="AC68" i="45"/>
  <c r="AC67" i="45"/>
  <c r="AC58" i="45"/>
  <c r="AC57" i="45"/>
  <c r="AC56" i="45"/>
  <c r="AC55" i="45"/>
  <c r="AC54" i="45"/>
  <c r="AC53" i="45"/>
  <c r="AC51" i="45"/>
  <c r="AC50" i="45"/>
  <c r="AC49" i="45"/>
  <c r="AC48" i="45"/>
  <c r="AC47" i="45"/>
  <c r="AC46" i="45"/>
  <c r="AC44" i="45"/>
  <c r="AC43" i="45"/>
  <c r="AC42" i="45"/>
  <c r="AC41" i="45"/>
  <c r="AC40" i="45"/>
  <c r="AC39" i="45"/>
  <c r="AC37" i="45"/>
  <c r="AC36" i="45"/>
  <c r="AC35" i="45"/>
  <c r="AC34" i="45"/>
  <c r="AC33" i="45"/>
  <c r="AC32" i="45"/>
  <c r="AC30" i="45"/>
  <c r="AC29" i="45"/>
  <c r="AC28" i="45"/>
  <c r="AC27" i="45"/>
  <c r="AC26" i="45"/>
  <c r="AC25" i="45"/>
  <c r="AC23" i="45"/>
  <c r="AC22" i="45"/>
  <c r="AC21" i="45"/>
  <c r="AC20" i="45"/>
  <c r="AC19" i="45"/>
  <c r="AC18" i="45"/>
  <c r="AC9" i="45"/>
  <c r="AC8" i="45"/>
  <c r="AC7" i="45"/>
  <c r="AC6" i="45"/>
  <c r="AC5" i="45"/>
  <c r="AC4" i="45"/>
  <c r="Z198" i="45"/>
  <c r="Z197" i="45"/>
  <c r="Z196" i="45"/>
  <c r="Z195" i="45"/>
  <c r="Z194" i="45"/>
  <c r="Z191" i="45"/>
  <c r="Z190" i="45"/>
  <c r="Z189" i="45"/>
  <c r="Z188" i="45"/>
  <c r="Z187" i="45"/>
  <c r="Z186" i="45"/>
  <c r="Z184" i="45"/>
  <c r="Z183" i="45"/>
  <c r="Z182" i="45"/>
  <c r="Z181" i="45"/>
  <c r="Z180" i="45"/>
  <c r="Z177" i="45"/>
  <c r="Z176" i="45"/>
  <c r="Z175" i="45"/>
  <c r="Z174" i="45"/>
  <c r="Z173" i="45"/>
  <c r="Z172" i="45"/>
  <c r="Z170" i="45"/>
  <c r="Z169" i="45"/>
  <c r="Z168" i="45"/>
  <c r="Z167" i="45"/>
  <c r="Z166" i="45"/>
  <c r="Z165" i="45"/>
  <c r="Z163" i="45"/>
  <c r="Z162" i="45"/>
  <c r="Z161" i="45"/>
  <c r="Z160" i="45"/>
  <c r="Z159" i="45"/>
  <c r="Z158" i="45"/>
  <c r="Z156" i="45"/>
  <c r="Z155" i="45"/>
  <c r="Z154" i="45"/>
  <c r="Z152" i="45"/>
  <c r="Z65" i="45"/>
  <c r="Z64" i="45"/>
  <c r="Z63" i="45"/>
  <c r="Z62" i="45"/>
  <c r="Z61" i="45"/>
  <c r="Z60" i="45"/>
  <c r="Z149" i="45"/>
  <c r="Z148" i="45"/>
  <c r="Z147" i="45"/>
  <c r="Z146" i="45"/>
  <c r="Z145" i="45"/>
  <c r="Z144" i="45"/>
  <c r="Z142" i="45"/>
  <c r="Z141" i="45"/>
  <c r="Z140" i="45"/>
  <c r="Z139" i="45"/>
  <c r="Z138" i="45"/>
  <c r="Z137" i="45"/>
  <c r="Z135" i="45"/>
  <c r="Z134" i="45"/>
  <c r="Z133" i="45"/>
  <c r="Z132" i="45"/>
  <c r="Z131" i="45"/>
  <c r="Z130" i="45"/>
  <c r="Z128" i="45"/>
  <c r="Z127" i="45"/>
  <c r="Z126" i="45"/>
  <c r="Z125" i="45"/>
  <c r="Z124" i="45"/>
  <c r="Z123" i="45"/>
  <c r="Z121" i="45"/>
  <c r="Z120" i="45"/>
  <c r="Z119" i="45"/>
  <c r="Z118" i="45"/>
  <c r="Z117" i="45"/>
  <c r="Z116" i="45"/>
  <c r="Z114" i="45"/>
  <c r="Z113" i="45"/>
  <c r="Z112" i="45"/>
  <c r="Z111" i="45"/>
  <c r="Z110" i="45"/>
  <c r="Z109" i="45"/>
  <c r="Z100" i="45"/>
  <c r="Z99" i="45"/>
  <c r="Z98" i="45"/>
  <c r="Z97" i="45"/>
  <c r="Z96" i="45"/>
  <c r="Z95" i="45"/>
  <c r="Z86" i="45"/>
  <c r="Z85" i="45"/>
  <c r="Z84" i="45"/>
  <c r="Z82" i="45"/>
  <c r="Z79" i="45"/>
  <c r="Z78" i="45"/>
  <c r="Z77" i="45"/>
  <c r="Z76" i="45"/>
  <c r="Z75" i="45"/>
  <c r="Z74" i="45"/>
  <c r="Z72" i="45"/>
  <c r="Z71" i="45"/>
  <c r="Z70" i="45"/>
  <c r="Z68" i="45"/>
  <c r="Z58" i="45"/>
  <c r="Z57" i="45"/>
  <c r="Z56" i="45"/>
  <c r="Z55" i="45"/>
  <c r="Z54" i="45"/>
  <c r="Z51" i="45"/>
  <c r="Z50" i="45"/>
  <c r="Z49" i="45"/>
  <c r="Z48" i="45"/>
  <c r="Z47" i="45"/>
  <c r="Z46" i="45"/>
  <c r="Z44" i="45"/>
  <c r="Z43" i="45"/>
  <c r="Z42" i="45"/>
  <c r="Z40" i="45"/>
  <c r="Z37" i="45"/>
  <c r="Z36" i="45"/>
  <c r="Z35" i="45"/>
  <c r="Z33" i="45"/>
  <c r="Z30" i="45"/>
  <c r="Z29" i="45"/>
  <c r="Z28" i="45"/>
  <c r="Z26" i="45"/>
  <c r="Z23" i="45"/>
  <c r="Z22" i="45"/>
  <c r="Z21" i="45"/>
  <c r="Z19" i="45"/>
  <c r="Z9" i="45"/>
  <c r="Z8" i="45"/>
  <c r="Z7" i="45"/>
  <c r="Z6" i="45"/>
  <c r="Z5" i="45"/>
  <c r="Z4" i="45"/>
  <c r="V198" i="45"/>
  <c r="V197" i="45"/>
  <c r="V196" i="45"/>
  <c r="V195" i="45"/>
  <c r="V194" i="45"/>
  <c r="V191" i="45"/>
  <c r="V190" i="45"/>
  <c r="V189" i="45"/>
  <c r="V188" i="45"/>
  <c r="V187" i="45"/>
  <c r="V186" i="45"/>
  <c r="V184" i="45"/>
  <c r="V183" i="45"/>
  <c r="V182" i="45"/>
  <c r="V181" i="45"/>
  <c r="V180" i="45"/>
  <c r="V179" i="45"/>
  <c r="V177" i="45"/>
  <c r="V176" i="45"/>
  <c r="V175" i="45"/>
  <c r="V174" i="45"/>
  <c r="V173" i="45"/>
  <c r="V172" i="45"/>
  <c r="V170" i="45"/>
  <c r="V169" i="45"/>
  <c r="V168" i="45"/>
  <c r="V167" i="45"/>
  <c r="V166" i="45"/>
  <c r="V165" i="45"/>
  <c r="V163" i="45"/>
  <c r="V162" i="45"/>
  <c r="V161" i="45"/>
  <c r="V160" i="45"/>
  <c r="V159" i="45"/>
  <c r="V158" i="45"/>
  <c r="V156" i="45"/>
  <c r="V155" i="45"/>
  <c r="V154" i="45"/>
  <c r="V153" i="45"/>
  <c r="V152" i="45"/>
  <c r="V151" i="45"/>
  <c r="V65" i="45"/>
  <c r="V64" i="45"/>
  <c r="V63" i="45"/>
  <c r="V62" i="45"/>
  <c r="V61" i="45"/>
  <c r="V60" i="45"/>
  <c r="V149" i="45"/>
  <c r="V148" i="45"/>
  <c r="V147" i="45"/>
  <c r="V146" i="45"/>
  <c r="V145" i="45"/>
  <c r="V144" i="45"/>
  <c r="V142" i="45"/>
  <c r="V141" i="45"/>
  <c r="V140" i="45"/>
  <c r="V139" i="45"/>
  <c r="V138" i="45"/>
  <c r="V137" i="45"/>
  <c r="V135" i="45"/>
  <c r="V134" i="45"/>
  <c r="V133" i="45"/>
  <c r="V132" i="45"/>
  <c r="V131" i="45"/>
  <c r="V130" i="45"/>
  <c r="V128" i="45"/>
  <c r="V127" i="45"/>
  <c r="V126" i="45"/>
  <c r="V125" i="45"/>
  <c r="V124" i="45"/>
  <c r="V123" i="45"/>
  <c r="V121" i="45"/>
  <c r="V120" i="45"/>
  <c r="V119" i="45"/>
  <c r="V118" i="45"/>
  <c r="V117" i="45"/>
  <c r="V116" i="45"/>
  <c r="V114" i="45"/>
  <c r="V113" i="45"/>
  <c r="V112" i="45"/>
  <c r="V111" i="45"/>
  <c r="V110" i="45"/>
  <c r="V109" i="45"/>
  <c r="V100" i="45"/>
  <c r="V99" i="45"/>
  <c r="V98" i="45"/>
  <c r="V97" i="45"/>
  <c r="V96" i="45"/>
  <c r="V95" i="45"/>
  <c r="V86" i="45"/>
  <c r="V85" i="45"/>
  <c r="V84" i="45"/>
  <c r="V83" i="45"/>
  <c r="V82" i="45"/>
  <c r="V81" i="45"/>
  <c r="V79" i="45"/>
  <c r="V78" i="45"/>
  <c r="V77" i="45"/>
  <c r="V76" i="45"/>
  <c r="V75" i="45"/>
  <c r="V74" i="45"/>
  <c r="V72" i="45"/>
  <c r="V71" i="45"/>
  <c r="V70" i="45"/>
  <c r="V69" i="45"/>
  <c r="V68" i="45"/>
  <c r="V67" i="45"/>
  <c r="V58" i="45"/>
  <c r="V57" i="45"/>
  <c r="V56" i="45"/>
  <c r="V55" i="45"/>
  <c r="V54" i="45"/>
  <c r="V53" i="45"/>
  <c r="V51" i="45"/>
  <c r="V50" i="45"/>
  <c r="V49" i="45"/>
  <c r="V48" i="45"/>
  <c r="V47" i="45"/>
  <c r="V46" i="45"/>
  <c r="V44" i="45"/>
  <c r="V43" i="45"/>
  <c r="V42" i="45"/>
  <c r="V41" i="45"/>
  <c r="V40" i="45"/>
  <c r="V39" i="45"/>
  <c r="V37" i="45"/>
  <c r="V36" i="45"/>
  <c r="V35" i="45"/>
  <c r="V34" i="45"/>
  <c r="V33" i="45"/>
  <c r="V32" i="45"/>
  <c r="V30" i="45"/>
  <c r="V29" i="45"/>
  <c r="V28" i="45"/>
  <c r="V27" i="45"/>
  <c r="V26" i="45"/>
  <c r="V25" i="45"/>
  <c r="V23" i="45"/>
  <c r="V22" i="45"/>
  <c r="V21" i="45"/>
  <c r="V20" i="45"/>
  <c r="V19" i="45"/>
  <c r="V18" i="45"/>
  <c r="V9" i="45"/>
  <c r="V8" i="45"/>
  <c r="V7" i="45"/>
  <c r="V6" i="45"/>
  <c r="V5" i="45"/>
  <c r="V4" i="45"/>
  <c r="S198" i="45"/>
  <c r="S197" i="45"/>
  <c r="S196" i="45"/>
  <c r="S195" i="45"/>
  <c r="S194" i="45"/>
  <c r="S191" i="45"/>
  <c r="S190" i="45"/>
  <c r="S189" i="45"/>
  <c r="S188" i="45"/>
  <c r="S187" i="45"/>
  <c r="S186" i="45"/>
  <c r="S184" i="45"/>
  <c r="S183" i="45"/>
  <c r="S182" i="45"/>
  <c r="S181" i="45"/>
  <c r="S180" i="45"/>
  <c r="S179" i="45"/>
  <c r="S177" i="45"/>
  <c r="S176" i="45"/>
  <c r="S175" i="45"/>
  <c r="S174" i="45"/>
  <c r="S173" i="45"/>
  <c r="S172" i="45"/>
  <c r="S170" i="45"/>
  <c r="S169" i="45"/>
  <c r="S168" i="45"/>
  <c r="S167" i="45"/>
  <c r="S166" i="45"/>
  <c r="S165" i="45"/>
  <c r="S163" i="45"/>
  <c r="S162" i="45"/>
  <c r="S161" i="45"/>
  <c r="S160" i="45"/>
  <c r="S159" i="45"/>
  <c r="S158" i="45"/>
  <c r="S156" i="45"/>
  <c r="S155" i="45"/>
  <c r="S154" i="45"/>
  <c r="S153" i="45"/>
  <c r="S152" i="45"/>
  <c r="S151" i="45"/>
  <c r="S65" i="45"/>
  <c r="S64" i="45"/>
  <c r="S63" i="45"/>
  <c r="S62" i="45"/>
  <c r="S61" i="45"/>
  <c r="S60" i="45"/>
  <c r="S149" i="45"/>
  <c r="S148" i="45"/>
  <c r="S147" i="45"/>
  <c r="S146" i="45"/>
  <c r="S145" i="45"/>
  <c r="S144" i="45"/>
  <c r="S142" i="45"/>
  <c r="S141" i="45"/>
  <c r="S140" i="45"/>
  <c r="S139" i="45"/>
  <c r="S138" i="45"/>
  <c r="S137" i="45"/>
  <c r="S135" i="45"/>
  <c r="S134" i="45"/>
  <c r="S133" i="45"/>
  <c r="S132" i="45"/>
  <c r="S131" i="45"/>
  <c r="S130" i="45"/>
  <c r="S128" i="45"/>
  <c r="S127" i="45"/>
  <c r="S126" i="45"/>
  <c r="S125" i="45"/>
  <c r="S124" i="45"/>
  <c r="S123" i="45"/>
  <c r="S121" i="45"/>
  <c r="S120" i="45"/>
  <c r="S119" i="45"/>
  <c r="S118" i="45"/>
  <c r="S117" i="45"/>
  <c r="S116" i="45"/>
  <c r="S114" i="45"/>
  <c r="S113" i="45"/>
  <c r="S112" i="45"/>
  <c r="S111" i="45"/>
  <c r="S110" i="45"/>
  <c r="S109" i="45"/>
  <c r="S100" i="45"/>
  <c r="S99" i="45"/>
  <c r="S98" i="45"/>
  <c r="S97" i="45"/>
  <c r="S96" i="45"/>
  <c r="S95" i="45"/>
  <c r="S86" i="45"/>
  <c r="S85" i="45"/>
  <c r="S84" i="45"/>
  <c r="S83" i="45"/>
  <c r="S82" i="45"/>
  <c r="S81" i="45"/>
  <c r="S79" i="45"/>
  <c r="S78" i="45"/>
  <c r="S77" i="45"/>
  <c r="S76" i="45"/>
  <c r="S75" i="45"/>
  <c r="S74" i="45"/>
  <c r="S72" i="45"/>
  <c r="S71" i="45"/>
  <c r="S70" i="45"/>
  <c r="S69" i="45"/>
  <c r="S68" i="45"/>
  <c r="S67" i="45"/>
  <c r="S58" i="45"/>
  <c r="S57" i="45"/>
  <c r="S56" i="45"/>
  <c r="S55" i="45"/>
  <c r="S54" i="45"/>
  <c r="S53" i="45"/>
  <c r="S51" i="45"/>
  <c r="S50" i="45"/>
  <c r="S49" i="45"/>
  <c r="S48" i="45"/>
  <c r="S47" i="45"/>
  <c r="S46" i="45"/>
  <c r="S44" i="45"/>
  <c r="S43" i="45"/>
  <c r="S42" i="45"/>
  <c r="S41" i="45"/>
  <c r="S40" i="45"/>
  <c r="S39" i="45"/>
  <c r="S37" i="45"/>
  <c r="S36" i="45"/>
  <c r="S35" i="45"/>
  <c r="S34" i="45"/>
  <c r="S33" i="45"/>
  <c r="S32" i="45"/>
  <c r="S30" i="45"/>
  <c r="S29" i="45"/>
  <c r="S28" i="45"/>
  <c r="S27" i="45"/>
  <c r="S26" i="45"/>
  <c r="S25" i="45"/>
  <c r="S23" i="45"/>
  <c r="S22" i="45"/>
  <c r="S21" i="45"/>
  <c r="S20" i="45"/>
  <c r="S19" i="45"/>
  <c r="S18" i="45"/>
  <c r="S9" i="45"/>
  <c r="S8" i="45"/>
  <c r="S7" i="45"/>
  <c r="S6" i="45"/>
  <c r="S5" i="45"/>
  <c r="S4" i="45"/>
  <c r="O198" i="45"/>
  <c r="O197" i="45"/>
  <c r="O196" i="45"/>
  <c r="O195" i="45"/>
  <c r="O194" i="45"/>
  <c r="O191" i="45"/>
  <c r="O190" i="45"/>
  <c r="O189" i="45"/>
  <c r="O188" i="45"/>
  <c r="O187" i="45"/>
  <c r="O186" i="45"/>
  <c r="O184" i="45"/>
  <c r="O183" i="45"/>
  <c r="O182" i="45"/>
  <c r="O181" i="45"/>
  <c r="O180" i="45"/>
  <c r="O179" i="45"/>
  <c r="O177" i="45"/>
  <c r="O176" i="45"/>
  <c r="O175" i="45"/>
  <c r="O174" i="45"/>
  <c r="O173" i="45"/>
  <c r="O172" i="45"/>
  <c r="O170" i="45"/>
  <c r="O169" i="45"/>
  <c r="O168" i="45"/>
  <c r="O167" i="45"/>
  <c r="O166" i="45"/>
  <c r="O165" i="45"/>
  <c r="O163" i="45"/>
  <c r="O162" i="45"/>
  <c r="O161" i="45"/>
  <c r="O160" i="45"/>
  <c r="O159" i="45"/>
  <c r="O158" i="45"/>
  <c r="O156" i="45"/>
  <c r="O155" i="45"/>
  <c r="O154" i="45"/>
  <c r="O153" i="45"/>
  <c r="O152" i="45"/>
  <c r="O151" i="45"/>
  <c r="O65" i="45"/>
  <c r="O64" i="45"/>
  <c r="O63" i="45"/>
  <c r="O62" i="45"/>
  <c r="O61" i="45"/>
  <c r="O60" i="45"/>
  <c r="O149" i="45"/>
  <c r="O148" i="45"/>
  <c r="O147" i="45"/>
  <c r="O146" i="45"/>
  <c r="O145" i="45"/>
  <c r="O144" i="45"/>
  <c r="O142" i="45"/>
  <c r="O141" i="45"/>
  <c r="O140" i="45"/>
  <c r="O139" i="45"/>
  <c r="O138" i="45"/>
  <c r="O137" i="45"/>
  <c r="O135" i="45"/>
  <c r="O134" i="45"/>
  <c r="O133" i="45"/>
  <c r="O132" i="45"/>
  <c r="O131" i="45"/>
  <c r="O130" i="45"/>
  <c r="O128" i="45"/>
  <c r="O127" i="45"/>
  <c r="O126" i="45"/>
  <c r="O125" i="45"/>
  <c r="O124" i="45"/>
  <c r="O123" i="45"/>
  <c r="O121" i="45"/>
  <c r="O120" i="45"/>
  <c r="O119" i="45"/>
  <c r="O118" i="45"/>
  <c r="O117" i="45"/>
  <c r="O116" i="45"/>
  <c r="O114" i="45"/>
  <c r="O113" i="45"/>
  <c r="O112" i="45"/>
  <c r="O111" i="45"/>
  <c r="O110" i="45"/>
  <c r="O109" i="45"/>
  <c r="O100" i="45"/>
  <c r="O99" i="45"/>
  <c r="O98" i="45"/>
  <c r="O97" i="45"/>
  <c r="O96" i="45"/>
  <c r="O95" i="45"/>
  <c r="O86" i="45"/>
  <c r="O85" i="45"/>
  <c r="O84" i="45"/>
  <c r="O83" i="45"/>
  <c r="O82" i="45"/>
  <c r="O81" i="45"/>
  <c r="O79" i="45"/>
  <c r="O78" i="45"/>
  <c r="O77" i="45"/>
  <c r="O76" i="45"/>
  <c r="O75" i="45"/>
  <c r="O74" i="45"/>
  <c r="O72" i="45"/>
  <c r="O71" i="45"/>
  <c r="O70" i="45"/>
  <c r="O69" i="45"/>
  <c r="O68" i="45"/>
  <c r="O67" i="45"/>
  <c r="O58" i="45"/>
  <c r="O57" i="45"/>
  <c r="O56" i="45"/>
  <c r="O55" i="45"/>
  <c r="O54" i="45"/>
  <c r="O53" i="45"/>
  <c r="O51" i="45"/>
  <c r="O50" i="45"/>
  <c r="O49" i="45"/>
  <c r="O48" i="45"/>
  <c r="O47" i="45"/>
  <c r="O46" i="45"/>
  <c r="O44" i="45"/>
  <c r="O43" i="45"/>
  <c r="O42" i="45"/>
  <c r="O41" i="45"/>
  <c r="O40" i="45"/>
  <c r="O39" i="45"/>
  <c r="O37" i="45"/>
  <c r="O36" i="45"/>
  <c r="O35" i="45"/>
  <c r="O34" i="45"/>
  <c r="O33" i="45"/>
  <c r="O32" i="45"/>
  <c r="O30" i="45"/>
  <c r="O29" i="45"/>
  <c r="O28" i="45"/>
  <c r="O27" i="45"/>
  <c r="O26" i="45"/>
  <c r="O25" i="45"/>
  <c r="O23" i="45"/>
  <c r="O22" i="45"/>
  <c r="O21" i="45"/>
  <c r="O20" i="45"/>
  <c r="O19" i="45"/>
  <c r="O18" i="45"/>
  <c r="O9" i="45"/>
  <c r="O8" i="45"/>
  <c r="O7" i="45"/>
  <c r="O6" i="45"/>
  <c r="O5" i="45"/>
  <c r="O4" i="45"/>
  <c r="L198" i="45"/>
  <c r="L197" i="45"/>
  <c r="L196" i="45"/>
  <c r="L195" i="45"/>
  <c r="L194" i="45"/>
  <c r="L191" i="45"/>
  <c r="L190" i="45"/>
  <c r="L189" i="45"/>
  <c r="L188" i="45"/>
  <c r="L187" i="45"/>
  <c r="L186" i="45"/>
  <c r="L184" i="45"/>
  <c r="L183" i="45"/>
  <c r="L182" i="45"/>
  <c r="L181" i="45"/>
  <c r="L180" i="45"/>
  <c r="L179" i="45"/>
  <c r="L177" i="45"/>
  <c r="L176" i="45"/>
  <c r="L175" i="45"/>
  <c r="L174" i="45"/>
  <c r="L173" i="45"/>
  <c r="L172" i="45"/>
  <c r="L170" i="45"/>
  <c r="L169" i="45"/>
  <c r="L168" i="45"/>
  <c r="L167" i="45"/>
  <c r="L166" i="45"/>
  <c r="L165" i="45"/>
  <c r="L163" i="45"/>
  <c r="L162" i="45"/>
  <c r="L161" i="45"/>
  <c r="L160" i="45"/>
  <c r="L159" i="45"/>
  <c r="L158" i="45"/>
  <c r="L156" i="45"/>
  <c r="L155" i="45"/>
  <c r="L154" i="45"/>
  <c r="L153" i="45"/>
  <c r="L152" i="45"/>
  <c r="L151" i="45"/>
  <c r="L65" i="45"/>
  <c r="L64" i="45"/>
  <c r="L63" i="45"/>
  <c r="L62" i="45"/>
  <c r="L61" i="45"/>
  <c r="L60" i="45"/>
  <c r="L149" i="45"/>
  <c r="L148" i="45"/>
  <c r="L147" i="45"/>
  <c r="L146" i="45"/>
  <c r="L145" i="45"/>
  <c r="L144" i="45"/>
  <c r="L142" i="45"/>
  <c r="L141" i="45"/>
  <c r="L140" i="45"/>
  <c r="L139" i="45"/>
  <c r="L138" i="45"/>
  <c r="L137" i="45"/>
  <c r="L135" i="45"/>
  <c r="L134" i="45"/>
  <c r="L133" i="45"/>
  <c r="L132" i="45"/>
  <c r="L131" i="45"/>
  <c r="L130" i="45"/>
  <c r="L128" i="45"/>
  <c r="L127" i="45"/>
  <c r="L126" i="45"/>
  <c r="L125" i="45"/>
  <c r="L124" i="45"/>
  <c r="L123" i="45"/>
  <c r="L121" i="45"/>
  <c r="L120" i="45"/>
  <c r="L119" i="45"/>
  <c r="L118" i="45"/>
  <c r="L117" i="45"/>
  <c r="L116" i="45"/>
  <c r="L114" i="45"/>
  <c r="L113" i="45"/>
  <c r="L112" i="45"/>
  <c r="L111" i="45"/>
  <c r="L110" i="45"/>
  <c r="L109" i="45"/>
  <c r="L100" i="45"/>
  <c r="L99" i="45"/>
  <c r="L98" i="45"/>
  <c r="L97" i="45"/>
  <c r="L96" i="45"/>
  <c r="L95" i="45"/>
  <c r="L86" i="45"/>
  <c r="L85" i="45"/>
  <c r="L84" i="45"/>
  <c r="L83" i="45"/>
  <c r="L82" i="45"/>
  <c r="L81" i="45"/>
  <c r="L79" i="45"/>
  <c r="L78" i="45"/>
  <c r="L77" i="45"/>
  <c r="L76" i="45"/>
  <c r="L75" i="45"/>
  <c r="L74" i="45"/>
  <c r="L72" i="45"/>
  <c r="L71" i="45"/>
  <c r="L70" i="45"/>
  <c r="L69" i="45"/>
  <c r="L68" i="45"/>
  <c r="L67" i="45"/>
  <c r="L58" i="45"/>
  <c r="L57" i="45"/>
  <c r="L56" i="45"/>
  <c r="L55" i="45"/>
  <c r="L54" i="45"/>
  <c r="L53" i="45"/>
  <c r="L51" i="45"/>
  <c r="L50" i="45"/>
  <c r="L49" i="45"/>
  <c r="L48" i="45"/>
  <c r="L47" i="45"/>
  <c r="L46" i="45"/>
  <c r="L44" i="45"/>
  <c r="L43" i="45"/>
  <c r="L42" i="45"/>
  <c r="L41" i="45"/>
  <c r="L40" i="45"/>
  <c r="L39" i="45"/>
  <c r="L37" i="45"/>
  <c r="L36" i="45"/>
  <c r="L35" i="45"/>
  <c r="L34" i="45"/>
  <c r="L33" i="45"/>
  <c r="L32" i="45"/>
  <c r="L30" i="45"/>
  <c r="L29" i="45"/>
  <c r="L28" i="45"/>
  <c r="L27" i="45"/>
  <c r="L26" i="45"/>
  <c r="L25" i="45"/>
  <c r="L23" i="45"/>
  <c r="L22" i="45"/>
  <c r="L21" i="45"/>
  <c r="L20" i="45"/>
  <c r="L19" i="45"/>
  <c r="L18" i="45"/>
  <c r="L9" i="45"/>
  <c r="L8" i="45"/>
  <c r="L7" i="45"/>
  <c r="L6" i="45"/>
  <c r="L5" i="45"/>
  <c r="L4" i="45"/>
  <c r="H194" i="45"/>
  <c r="H191" i="45"/>
  <c r="H190" i="45"/>
  <c r="H189" i="45"/>
  <c r="H188" i="45"/>
  <c r="H187" i="45"/>
  <c r="H186" i="45"/>
  <c r="H180" i="45"/>
  <c r="H177" i="45"/>
  <c r="H176" i="45"/>
  <c r="H175" i="45"/>
  <c r="H174" i="45"/>
  <c r="H173" i="45"/>
  <c r="H172" i="45"/>
  <c r="H170" i="45"/>
  <c r="H169" i="45"/>
  <c r="H168" i="45"/>
  <c r="H167" i="45"/>
  <c r="H166" i="45"/>
  <c r="H165" i="45"/>
  <c r="H163" i="45"/>
  <c r="H162" i="45"/>
  <c r="H161" i="45"/>
  <c r="H160" i="45"/>
  <c r="H159" i="45"/>
  <c r="H158" i="45"/>
  <c r="H156" i="45"/>
  <c r="H155" i="45"/>
  <c r="H154" i="45"/>
  <c r="H153" i="45"/>
  <c r="H152" i="45"/>
  <c r="H151" i="45"/>
  <c r="H65" i="45"/>
  <c r="H64" i="45"/>
  <c r="H63" i="45"/>
  <c r="H62" i="45"/>
  <c r="H61" i="45"/>
  <c r="H60" i="45"/>
  <c r="H149" i="45"/>
  <c r="H148" i="45"/>
  <c r="H147" i="45"/>
  <c r="H146" i="45"/>
  <c r="H145" i="45"/>
  <c r="H144" i="45"/>
  <c r="H142" i="45"/>
  <c r="H141" i="45"/>
  <c r="H140" i="45"/>
  <c r="H139" i="45"/>
  <c r="H138" i="45"/>
  <c r="H137" i="45"/>
  <c r="H135" i="45"/>
  <c r="H134" i="45"/>
  <c r="H133" i="45"/>
  <c r="H132" i="45"/>
  <c r="H131" i="45"/>
  <c r="H130" i="45"/>
  <c r="H128" i="45"/>
  <c r="H127" i="45"/>
  <c r="H126" i="45"/>
  <c r="H125" i="45"/>
  <c r="H124" i="45"/>
  <c r="H123" i="45"/>
  <c r="H121" i="45"/>
  <c r="H120" i="45"/>
  <c r="H119" i="45"/>
  <c r="H118" i="45"/>
  <c r="H117" i="45"/>
  <c r="H116" i="45"/>
  <c r="H114" i="45"/>
  <c r="H113" i="45"/>
  <c r="H112" i="45"/>
  <c r="H111" i="45"/>
  <c r="H110" i="45"/>
  <c r="H109" i="45"/>
  <c r="H100" i="45"/>
  <c r="H99" i="45"/>
  <c r="H98" i="45"/>
  <c r="H97" i="45"/>
  <c r="H96" i="45"/>
  <c r="H95" i="45"/>
  <c r="H86" i="45"/>
  <c r="H85" i="45"/>
  <c r="H84" i="45"/>
  <c r="H83" i="45"/>
  <c r="H82" i="45"/>
  <c r="H81" i="45"/>
  <c r="H79" i="45"/>
  <c r="H78" i="45"/>
  <c r="H77" i="45"/>
  <c r="H76" i="45"/>
  <c r="H75" i="45"/>
  <c r="H74" i="45"/>
  <c r="H72" i="45"/>
  <c r="H71" i="45"/>
  <c r="H70" i="45"/>
  <c r="H69" i="45"/>
  <c r="H68" i="45"/>
  <c r="H67" i="45"/>
  <c r="H58" i="45"/>
  <c r="H57" i="45"/>
  <c r="H56" i="45"/>
  <c r="H55" i="45"/>
  <c r="H54" i="45"/>
  <c r="H53" i="45"/>
  <c r="H51" i="45"/>
  <c r="H50" i="45"/>
  <c r="H49" i="45"/>
  <c r="H48" i="45"/>
  <c r="H47" i="45"/>
  <c r="H46" i="45"/>
  <c r="H44" i="45"/>
  <c r="H43" i="45"/>
  <c r="H42" i="45"/>
  <c r="H41" i="45"/>
  <c r="H40" i="45"/>
  <c r="H39" i="45"/>
  <c r="H37" i="45"/>
  <c r="H36" i="45"/>
  <c r="H35" i="45"/>
  <c r="H34" i="45"/>
  <c r="H33" i="45"/>
  <c r="H32" i="45"/>
  <c r="H30" i="45"/>
  <c r="H29" i="45"/>
  <c r="H28" i="45"/>
  <c r="H27" i="45"/>
  <c r="H26" i="45"/>
  <c r="H25" i="45"/>
  <c r="H23" i="45"/>
  <c r="H22" i="45"/>
  <c r="H21" i="45"/>
  <c r="H20" i="45"/>
  <c r="H19" i="45"/>
  <c r="H9" i="45"/>
  <c r="H8" i="45"/>
  <c r="H7" i="45"/>
  <c r="H6" i="45"/>
  <c r="H5" i="45"/>
  <c r="H4" i="45"/>
  <c r="P88" i="45" l="1"/>
  <c r="P32" i="45"/>
  <c r="AD88" i="45"/>
  <c r="AD32" i="45"/>
  <c r="W88" i="45"/>
  <c r="W32" i="45"/>
  <c r="P53" i="45"/>
  <c r="W53" i="45"/>
  <c r="AD53" i="45"/>
  <c r="AD179" i="45"/>
  <c r="O193" i="45"/>
  <c r="P46" i="45"/>
  <c r="P39" i="45"/>
  <c r="P4" i="45"/>
  <c r="P25" i="45"/>
  <c r="P18" i="45"/>
  <c r="W46" i="45"/>
  <c r="W18" i="45"/>
  <c r="W25" i="45"/>
  <c r="W4" i="45"/>
  <c r="W39" i="45"/>
  <c r="AC193" i="45"/>
  <c r="Z81" i="45"/>
  <c r="Z83" i="45"/>
  <c r="S193" i="45"/>
  <c r="Z67" i="45"/>
  <c r="Z69" i="45"/>
  <c r="G183" i="45"/>
  <c r="G181" i="45"/>
  <c r="G184" i="45"/>
  <c r="G182" i="45"/>
  <c r="P179" i="45"/>
  <c r="Z32" i="45"/>
  <c r="Z34" i="45"/>
  <c r="Z25" i="45"/>
  <c r="Z27" i="45"/>
  <c r="AD123" i="45"/>
  <c r="AD60" i="45"/>
  <c r="AD81" i="45"/>
  <c r="AD193" i="45"/>
  <c r="AD74" i="45"/>
  <c r="AD151" i="45"/>
  <c r="AD67" i="45"/>
  <c r="AB193" i="45"/>
  <c r="AD186" i="45"/>
  <c r="AD165" i="45"/>
  <c r="AD116" i="45"/>
  <c r="AD130" i="45"/>
  <c r="AD46" i="45"/>
  <c r="AD144" i="45"/>
  <c r="AD137" i="45"/>
  <c r="AD158" i="45"/>
  <c r="AD95" i="45"/>
  <c r="AD109" i="45"/>
  <c r="AD172" i="45"/>
  <c r="AD4" i="45"/>
  <c r="AD39" i="45"/>
  <c r="AD25" i="45"/>
  <c r="AD18" i="45"/>
  <c r="AD102" i="45"/>
  <c r="Z39" i="45"/>
  <c r="Z41" i="45"/>
  <c r="W158" i="45"/>
  <c r="W67" i="45"/>
  <c r="W102" i="45"/>
  <c r="W130" i="45"/>
  <c r="W151" i="45"/>
  <c r="W123" i="45"/>
  <c r="W81" i="45"/>
  <c r="W165" i="45"/>
  <c r="W137" i="45"/>
  <c r="W60" i="45"/>
  <c r="W144" i="45"/>
  <c r="W186" i="45"/>
  <c r="W95" i="45"/>
  <c r="W172" i="45"/>
  <c r="W116" i="45"/>
  <c r="W193" i="45"/>
  <c r="W74" i="45"/>
  <c r="W109" i="45"/>
  <c r="W179" i="45"/>
  <c r="H184" i="45"/>
  <c r="H182" i="45"/>
  <c r="Z18" i="45"/>
  <c r="Z20" i="45"/>
  <c r="G18" i="45"/>
  <c r="H183" i="45"/>
  <c r="D18" i="45"/>
  <c r="V193" i="45"/>
  <c r="AB202" i="45"/>
  <c r="AB201" i="45"/>
  <c r="U193" i="45"/>
  <c r="L193" i="45"/>
  <c r="P81" i="45"/>
  <c r="P116" i="45"/>
  <c r="P144" i="45"/>
  <c r="P165" i="45"/>
  <c r="P193" i="45"/>
  <c r="P74" i="45"/>
  <c r="P109" i="45"/>
  <c r="P137" i="45"/>
  <c r="P158" i="45"/>
  <c r="P186" i="45"/>
  <c r="P67" i="45"/>
  <c r="P130" i="45"/>
  <c r="P95" i="45"/>
  <c r="P60" i="45"/>
  <c r="N193" i="45"/>
  <c r="P123" i="45"/>
  <c r="P172" i="45"/>
  <c r="P102" i="45"/>
  <c r="P151" i="45"/>
  <c r="Z153" i="45"/>
  <c r="E196" i="45"/>
  <c r="E198" i="45"/>
  <c r="Z53" i="45"/>
  <c r="H181" i="45"/>
  <c r="E19" i="45"/>
  <c r="E20" i="45"/>
  <c r="E21" i="45"/>
  <c r="E22" i="45"/>
  <c r="E23" i="45"/>
  <c r="E25" i="45"/>
  <c r="E26" i="45"/>
  <c r="E27" i="45"/>
  <c r="E28" i="45"/>
  <c r="E29" i="45"/>
  <c r="E30" i="45"/>
  <c r="E32" i="45"/>
  <c r="E33" i="45"/>
  <c r="E34" i="45"/>
  <c r="E35" i="45"/>
  <c r="E36" i="45"/>
  <c r="E37" i="45"/>
  <c r="E39" i="45"/>
  <c r="E40" i="45"/>
  <c r="E41" i="45"/>
  <c r="E42" i="45"/>
  <c r="E43" i="45"/>
  <c r="E44" i="45"/>
  <c r="E46" i="45"/>
  <c r="E47" i="45"/>
  <c r="E48" i="45"/>
  <c r="E49" i="45"/>
  <c r="E50" i="45"/>
  <c r="E51" i="45"/>
  <c r="E53" i="45"/>
  <c r="E54" i="45"/>
  <c r="E55" i="45"/>
  <c r="E56" i="45"/>
  <c r="E57" i="45"/>
  <c r="E58" i="45"/>
  <c r="E67" i="45"/>
  <c r="E68" i="45"/>
  <c r="E69" i="45"/>
  <c r="E70" i="45"/>
  <c r="E71" i="45"/>
  <c r="E72" i="45"/>
  <c r="E74" i="45"/>
  <c r="E75" i="45"/>
  <c r="E76" i="45"/>
  <c r="E77" i="45"/>
  <c r="E78" i="45"/>
  <c r="E79" i="45"/>
  <c r="E81" i="45"/>
  <c r="E82" i="45"/>
  <c r="E83" i="45"/>
  <c r="E84" i="45"/>
  <c r="E85" i="45"/>
  <c r="E86" i="45"/>
  <c r="E109" i="45"/>
  <c r="E110" i="45"/>
  <c r="E111" i="45"/>
  <c r="E112" i="45"/>
  <c r="E113" i="45"/>
  <c r="E114" i="45"/>
  <c r="E116" i="45"/>
  <c r="E117" i="45"/>
  <c r="E118" i="45"/>
  <c r="E119" i="45"/>
  <c r="E120" i="45"/>
  <c r="E121" i="45"/>
  <c r="E123" i="45"/>
  <c r="E124" i="45"/>
  <c r="E125" i="45"/>
  <c r="E126" i="45"/>
  <c r="E127" i="45"/>
  <c r="E128" i="45"/>
  <c r="E130" i="45"/>
  <c r="E131" i="45"/>
  <c r="E132" i="45"/>
  <c r="E133" i="45"/>
  <c r="E134" i="45"/>
  <c r="E135" i="45"/>
  <c r="E137" i="45"/>
  <c r="E138" i="45"/>
  <c r="E139" i="45"/>
  <c r="E140" i="45"/>
  <c r="E141" i="45"/>
  <c r="E142" i="45"/>
  <c r="E144" i="45"/>
  <c r="E145" i="45"/>
  <c r="E146" i="45"/>
  <c r="E147" i="45"/>
  <c r="E148" i="45"/>
  <c r="E149" i="45"/>
  <c r="E60" i="45"/>
  <c r="E61" i="45"/>
  <c r="E62" i="45"/>
  <c r="E63" i="45"/>
  <c r="E64" i="45"/>
  <c r="E65" i="45"/>
  <c r="E151" i="45"/>
  <c r="E152" i="45"/>
  <c r="E153" i="45"/>
  <c r="E154" i="45"/>
  <c r="E155" i="45"/>
  <c r="E156" i="45"/>
  <c r="E158" i="45"/>
  <c r="E159" i="45"/>
  <c r="E160" i="45"/>
  <c r="E161" i="45"/>
  <c r="E162" i="45"/>
  <c r="E163" i="45"/>
  <c r="E165" i="45"/>
  <c r="E166" i="45"/>
  <c r="E167" i="45"/>
  <c r="E168" i="45"/>
  <c r="E169" i="45"/>
  <c r="E170" i="45"/>
  <c r="E172" i="45"/>
  <c r="E173" i="45"/>
  <c r="E174" i="45"/>
  <c r="E175" i="45"/>
  <c r="E176" i="45"/>
  <c r="E177" i="45"/>
  <c r="E180" i="45"/>
  <c r="E181" i="45"/>
  <c r="E182" i="45"/>
  <c r="E183" i="45"/>
  <c r="E184" i="45"/>
  <c r="E186" i="45"/>
  <c r="E187" i="45"/>
  <c r="E188" i="45"/>
  <c r="E189" i="45"/>
  <c r="E190" i="45"/>
  <c r="E191" i="45"/>
  <c r="E194" i="45"/>
  <c r="E6" i="45"/>
  <c r="E7" i="45"/>
  <c r="E8" i="45"/>
  <c r="E9" i="45"/>
  <c r="E5" i="45"/>
  <c r="E4" i="45"/>
  <c r="E18" i="45"/>
  <c r="I92" i="45" l="1"/>
  <c r="I55" i="45"/>
  <c r="I90" i="45"/>
  <c r="I56" i="45"/>
  <c r="I91" i="45"/>
  <c r="I58" i="45"/>
  <c r="I93" i="45"/>
  <c r="I181" i="45"/>
  <c r="I41" i="45"/>
  <c r="I48" i="45"/>
  <c r="I6" i="45"/>
  <c r="I27" i="45"/>
  <c r="I20" i="45"/>
  <c r="I34" i="45"/>
  <c r="I183" i="45"/>
  <c r="I57" i="45"/>
  <c r="I22" i="45"/>
  <c r="I36" i="45"/>
  <c r="I43" i="45"/>
  <c r="I8" i="45"/>
  <c r="I29" i="45"/>
  <c r="I50" i="45"/>
  <c r="I28" i="45"/>
  <c r="I49" i="45"/>
  <c r="I35" i="45"/>
  <c r="I7" i="45"/>
  <c r="I42" i="45"/>
  <c r="I21" i="45"/>
  <c r="I184" i="45"/>
  <c r="I9" i="45"/>
  <c r="I23" i="45"/>
  <c r="I44" i="45"/>
  <c r="I37" i="45"/>
  <c r="I30" i="45"/>
  <c r="I51" i="45"/>
  <c r="G196" i="45"/>
  <c r="I63" i="45"/>
  <c r="I84" i="45"/>
  <c r="I196" i="45"/>
  <c r="I126" i="45"/>
  <c r="I77" i="45"/>
  <c r="I70" i="45"/>
  <c r="I154" i="45"/>
  <c r="I189" i="45"/>
  <c r="I133" i="45"/>
  <c r="I119" i="45"/>
  <c r="I168" i="45"/>
  <c r="I98" i="45"/>
  <c r="I161" i="45"/>
  <c r="I175" i="45"/>
  <c r="I147" i="45"/>
  <c r="I112" i="45"/>
  <c r="I140" i="45"/>
  <c r="I105" i="45"/>
  <c r="I125" i="45"/>
  <c r="I62" i="45"/>
  <c r="I83" i="45"/>
  <c r="I195" i="45"/>
  <c r="I76" i="45"/>
  <c r="I69" i="45"/>
  <c r="I188" i="45"/>
  <c r="I153" i="45"/>
  <c r="I118" i="45"/>
  <c r="I167" i="45"/>
  <c r="I132" i="45"/>
  <c r="I139" i="45"/>
  <c r="I174" i="45"/>
  <c r="I160" i="45"/>
  <c r="I111" i="45"/>
  <c r="I146" i="45"/>
  <c r="I97" i="45"/>
  <c r="I104" i="45"/>
  <c r="G197" i="45"/>
  <c r="I71" i="45"/>
  <c r="I127" i="45"/>
  <c r="I64" i="45"/>
  <c r="I85" i="45"/>
  <c r="I197" i="45"/>
  <c r="I78" i="45"/>
  <c r="I190" i="45"/>
  <c r="I155" i="45"/>
  <c r="I120" i="45"/>
  <c r="I134" i="45"/>
  <c r="I169" i="45"/>
  <c r="I141" i="45"/>
  <c r="I162" i="45"/>
  <c r="I113" i="45"/>
  <c r="I148" i="45"/>
  <c r="I176" i="45"/>
  <c r="I99" i="45"/>
  <c r="I106" i="45"/>
  <c r="G198" i="45"/>
  <c r="I128" i="45"/>
  <c r="I65" i="45"/>
  <c r="I72" i="45"/>
  <c r="I86" i="45"/>
  <c r="I198" i="45"/>
  <c r="I79" i="45"/>
  <c r="I156" i="45"/>
  <c r="I191" i="45"/>
  <c r="I170" i="45"/>
  <c r="I121" i="45"/>
  <c r="I135" i="45"/>
  <c r="I177" i="45"/>
  <c r="I142" i="45"/>
  <c r="I163" i="45"/>
  <c r="I149" i="45"/>
  <c r="I114" i="45"/>
  <c r="I100" i="45"/>
  <c r="I107" i="45"/>
  <c r="I182" i="45"/>
  <c r="E179" i="45"/>
  <c r="H179" i="45"/>
  <c r="G179" i="45"/>
  <c r="D179" i="45"/>
  <c r="D193" i="45"/>
  <c r="E193" i="45"/>
  <c r="D196" i="45"/>
  <c r="H195" i="45"/>
  <c r="G195" i="45"/>
  <c r="G202" i="45" s="1"/>
  <c r="D198" i="45"/>
  <c r="D195" i="45"/>
  <c r="E195" i="45"/>
  <c r="D197" i="45"/>
  <c r="Y151" i="45"/>
  <c r="Z151" i="45"/>
  <c r="E197" i="45"/>
  <c r="H197" i="45"/>
  <c r="H198" i="45"/>
  <c r="H196" i="45"/>
  <c r="I19" i="45"/>
  <c r="I26" i="45"/>
  <c r="I33" i="45"/>
  <c r="I40" i="45"/>
  <c r="I47" i="45"/>
  <c r="I54" i="45"/>
  <c r="I68" i="45"/>
  <c r="I75" i="45"/>
  <c r="I82" i="45"/>
  <c r="I96" i="45"/>
  <c r="I110" i="45"/>
  <c r="I117" i="45"/>
  <c r="I124" i="45"/>
  <c r="I131" i="45"/>
  <c r="I138" i="45"/>
  <c r="I145" i="45"/>
  <c r="I61" i="45"/>
  <c r="I152" i="45"/>
  <c r="I159" i="45"/>
  <c r="I166" i="45"/>
  <c r="I173" i="45"/>
  <c r="I180" i="45"/>
  <c r="I187" i="45"/>
  <c r="I194" i="45"/>
  <c r="I5" i="45"/>
  <c r="Z179" i="45" l="1"/>
  <c r="Y193" i="45"/>
  <c r="Z193" i="45"/>
  <c r="Y179" i="45"/>
  <c r="I32" i="45"/>
  <c r="I53" i="45"/>
  <c r="I88" i="45"/>
  <c r="I179" i="45"/>
  <c r="I39" i="45"/>
  <c r="I4" i="45"/>
  <c r="I25" i="45"/>
  <c r="I46" i="45"/>
  <c r="I18" i="45"/>
  <c r="G193" i="45"/>
  <c r="H193" i="45"/>
  <c r="I81" i="45"/>
  <c r="I74" i="45"/>
  <c r="I67" i="45"/>
  <c r="I193" i="45"/>
  <c r="I123" i="45"/>
  <c r="I60" i="45"/>
  <c r="I186" i="45"/>
  <c r="I151" i="45"/>
  <c r="I165" i="45"/>
  <c r="I116" i="45"/>
  <c r="I130" i="45"/>
  <c r="I158" i="45"/>
  <c r="I137" i="45"/>
  <c r="I172" i="45"/>
  <c r="I144" i="45"/>
  <c r="I109" i="45"/>
  <c r="I95" i="45"/>
  <c r="I102" i="45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<sst xmlns="http://schemas.openxmlformats.org/spreadsheetml/2006/main" count="1093" uniqueCount="126">
  <si>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</si>
  <si>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</si>
  <si>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</si>
  <si>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</si>
  <si>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</si>
  <si>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</si>
  <si>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</si>
  <si>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</si>
  <si>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</si>
  <si>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</si>
  <si>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</si>
  <si>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</si>
  <si>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</si>
  <si>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</si>
  <si>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</si>
  <si>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</si>
  <si>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</si>
  <si>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</si>
  <si>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</si>
  <si>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</si>
  <si>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</si>
  <si>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</si>
  <si>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</si>
  <si>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</si>
  <si>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</si>
  <si>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</si>
  <si>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</si>
  <si>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</si>
  <si>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</si>
  <si>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</si>
  <si>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</si>
  <si>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</si>
  <si>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</si>
  <si>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</si>
  <si>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</si>
  <si>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</si>
  <si>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</si>
  <si>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</si>
  <si>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</si>
  <si>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</si>
  <si>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</si>
  <si>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</si>
  <si>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</si>
  <si>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</si>
  <si>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</si>
  <si>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</si>
  <si>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</si>
  <si>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</si>
  <si>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</si>
  <si>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</si>
  <si>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</si>
  <si>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</si>
  <si>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</si>
  <si>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</si>
  <si>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</si>
  <si>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</si>
  <si>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</si>
  <si>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</si>
  <si>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</si>
  <si>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</si>
  <si>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</si>
  <si>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 xml:space="preserve">First Year Premium  </t>
  </si>
  <si>
    <t>HDFC  Life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</si>
  <si>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</si>
  <si>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</si>
  <si>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</si>
  <si>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</si>
  <si>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</si>
  <si>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</si>
  <si>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</si>
  <si>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</si>
  <si>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</si>
  <si>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</si>
  <si>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</si>
  <si>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</si>
  <si>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</si>
  <si>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</si>
  <si>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</si>
  <si>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एगस फेडरल लाइफ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</si>
  <si>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</si>
  <si>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</si>
  <si>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</si>
  <si>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</si>
  <si>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</si>
  <si>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</si>
  <si>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</si>
  <si>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</si>
  <si>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</si>
  <si>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</si>
  <si>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</si>
  <si>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</si>
  <si>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</si>
  <si>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</si>
  <si>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</si>
  <si>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</si>
  <si>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</si>
  <si>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</si>
  <si>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</si>
  <si>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</si>
  <si>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</si>
  <si>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</si>
  <si>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</si>
  <si>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</si>
  <si>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</si>
  <si>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*Consequent upon amalgamation and transfer of Exide Life Insurance Co.’s  business to HDFC Life</t>
  </si>
  <si>
    <t>Exide Life*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</si>
  <si>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</si>
  <si>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CreditAccess Life</t>
  </si>
  <si>
    <t>क्रेडिट एक्सेस लाइफ</t>
  </si>
  <si>
    <t>Go Digit Life</t>
  </si>
  <si>
    <t>गो डिजिट लाइफ</t>
  </si>
  <si>
    <t>Ageas Federal Life</t>
  </si>
  <si>
    <t>Acko Life Insurance</t>
  </si>
  <si>
    <t>एको लाइफ</t>
  </si>
  <si>
    <t>For October, 2022</t>
  </si>
  <si>
    <t>For October,2023</t>
  </si>
  <si>
    <t>Up to October, 2023</t>
  </si>
  <si>
    <t>For October, 2023</t>
  </si>
  <si>
    <t>Up to October, 2022</t>
  </si>
  <si>
    <t>New Business Statement of Life Insurers for the Period ended 31st October 2023</t>
  </si>
  <si>
    <t/>
  </si>
  <si>
    <t>अक्टूबर 2022 माह के लिये</t>
  </si>
  <si>
    <t>अक्टूबर 2023 माह के लिये</t>
  </si>
  <si>
    <t>अक्टूबर 2022 तक</t>
  </si>
  <si>
    <t xml:space="preserve"> अक्टूबर 2023 तक</t>
  </si>
  <si>
    <t>31 अक्टूबर 2023 माह जीवन बीमा कंपनियोंका प्रथम वार्षिक प्रीमियम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</si>
</sst>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96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8" applyFont="1" applyFill="1"/>
    <xf numFmtId="0" fontId="8" fillId="0" borderId="0" xfId="0" quotePrefix="1" applyFont="1" applyBorder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2" fontId="9" fillId="0" borderId="1" xfId="1" applyNumberFormat="1" applyFont="1" applyFill="1" applyBorder="1"/>
    <xf numFmtId="2" fontId="6" fillId="0" borderId="1" xfId="1" applyNumberFormat="1" applyFont="1" applyFill="1" applyBorder="1"/>
    <xf numFmtId="2" fontId="19" fillId="2" borderId="1" xfId="0" applyNumberFormat="1" applyFont="1" applyFill="1" applyBorder="1"/>
    <xf numFmtId="2" fontId="19" fillId="0" borderId="1" xfId="0" applyNumberFormat="1" applyFont="1" applyBorder="1"/>
    <xf numFmtId="1" fontId="9" fillId="0" borderId="1" xfId="1" applyNumberFormat="1" applyFont="1" applyFill="1" applyBorder="1"/>
    <xf numFmtId="0" fontId="16" fillId="0" borderId="1" xfId="0" applyFont="1" applyBorder="1" applyAlignment="1">
      <alignment horizontal="left" vertical="center"/>
    </xf>
    <xf numFmtId="0" fontId="9" fillId="2" borderId="1" xfId="0" applyFont="1" applyFill="1" applyBorder="1"/>
    <xf numFmtId="0" fontId="7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/>
    <xf numFmtId="0" fontId="8" fillId="0" borderId="1" xfId="0" applyFont="1" applyFill="1" applyBorder="1"/>
    <xf numFmtId="0" fontId="25" fillId="0" borderId="0" xfId="0" applyFont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right"/>
    </xf>
    <xf numFmtId="0" fontId="11" fillId="0" borderId="0" xfId="0" applyFont="1" applyAlignment="1"/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0" fontId="3" fillId="2" borderId="1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3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09375" defaultRowHeight="13.2"/>
  <cols>
    <col min="1" max="1" width="6.44140625" style="1" customWidth="1"/>
    <col min="2" max="2" width="30" style="1" customWidth="1"/>
    <col min="3" max="11" width="12.6640625" style="1" customWidth="1"/>
    <col min="12" max="16384" width="9.109375" style="1"/>
  </cols>
  <sheetData>
    <row r="1" spans="1:11" ht="16.2">
      <c r="A1" s="178" t="s">
        <v>49</v>
      </c>
      <c r="B1" s="179"/>
      <c r="C1" s="179"/>
      <c r="D1" s="179"/>
      <c r="E1" s="179"/>
      <c r="F1" s="179"/>
      <c r="G1" s="179"/>
      <c r="H1" s="179"/>
      <c r="I1" s="175" t="s">
        <v>26</v>
      </c>
      <c r="J1" s="175"/>
      <c r="K1" s="175"/>
    </row>
    <row r="2" spans="1:11" ht="41.25" customHeight="1">
      <c r="A2" s="176" t="s">
        <v>2</v>
      </c>
      <c r="B2" s="176" t="s">
        <v>0</v>
      </c>
      <c r="C2" s="176" t="s">
        <v>51</v>
      </c>
      <c r="D2" s="176"/>
      <c r="E2" s="176"/>
      <c r="F2" s="176" t="s">
        <v>8</v>
      </c>
      <c r="G2" s="176"/>
      <c r="H2" s="176"/>
      <c r="I2" s="177" t="s">
        <v>9</v>
      </c>
      <c r="J2" s="177"/>
      <c r="K2" s="177"/>
    </row>
    <row r="3" spans="1:11" s="4" customFormat="1" ht="39.75" customHeight="1">
      <c r="A3" s="176"/>
      <c r="B3" s="176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6.2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6.2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6.2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6.2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6.2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6.2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6.2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6.2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6.2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6.2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6.2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6.2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6.2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6.2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6.2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6.2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6.2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6.2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6.2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6.2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6.2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6.2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6.2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6.2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6.2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6.2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09375" defaultRowHeight="13.8"/>
  <cols>
    <col min="1" max="1" width="6.44140625" style="23" customWidth="1"/>
    <col min="2" max="2" width="33.6640625" style="23" customWidth="1"/>
    <col min="3" max="13" width="12.6640625" style="23" customWidth="1"/>
    <col min="14" max="14" width="12" style="23" bestFit="1" customWidth="1"/>
    <col min="15" max="16384" width="9.109375" style="23"/>
  </cols>
  <sheetData>
    <row r="1" spans="1:14">
      <c r="A1" s="182" t="s">
        <v>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4">
      <c r="A2" s="24"/>
      <c r="B2" s="25"/>
      <c r="C2" s="25"/>
      <c r="D2" s="25"/>
      <c r="E2" s="25"/>
      <c r="F2" s="25"/>
      <c r="G2" s="25"/>
      <c r="H2" s="25"/>
      <c r="I2" s="25"/>
      <c r="J2" s="185" t="s">
        <v>26</v>
      </c>
      <c r="K2" s="185"/>
      <c r="L2" s="186"/>
      <c r="M2" s="186"/>
    </row>
    <row r="3" spans="1:14" ht="41.25" customHeight="1">
      <c r="A3" s="184" t="s">
        <v>2</v>
      </c>
      <c r="B3" s="184" t="s">
        <v>0</v>
      </c>
      <c r="C3" s="184" t="s">
        <v>15</v>
      </c>
      <c r="D3" s="184"/>
      <c r="E3" s="184"/>
      <c r="F3" s="184"/>
      <c r="G3" s="184"/>
      <c r="H3" s="26"/>
      <c r="I3" s="184" t="s">
        <v>8</v>
      </c>
      <c r="J3" s="184"/>
      <c r="K3" s="184"/>
      <c r="L3" s="184"/>
      <c r="M3" s="184"/>
      <c r="N3" s="27"/>
    </row>
    <row r="4" spans="1:14" ht="41.25" customHeight="1">
      <c r="A4" s="184"/>
      <c r="B4" s="184"/>
      <c r="C4" s="26" t="s">
        <v>43</v>
      </c>
      <c r="D4" s="26" t="s">
        <v>44</v>
      </c>
      <c r="E4" s="180" t="s">
        <v>45</v>
      </c>
      <c r="F4" s="26" t="s">
        <v>43</v>
      </c>
      <c r="G4" s="26" t="s">
        <v>44</v>
      </c>
      <c r="H4" s="180" t="s">
        <v>45</v>
      </c>
      <c r="I4" s="26" t="s">
        <v>43</v>
      </c>
      <c r="J4" s="26" t="s">
        <v>44</v>
      </c>
      <c r="K4" s="180" t="s">
        <v>45</v>
      </c>
      <c r="L4" s="26" t="s">
        <v>43</v>
      </c>
      <c r="M4" s="26" t="s">
        <v>44</v>
      </c>
      <c r="N4" s="180" t="s">
        <v>45</v>
      </c>
    </row>
    <row r="5" spans="1:14" s="29" customFormat="1" ht="39.75" customHeight="1">
      <c r="A5" s="184"/>
      <c r="B5" s="184"/>
      <c r="C5" s="28" t="s">
        <v>28</v>
      </c>
      <c r="D5" s="28" t="s">
        <v>28</v>
      </c>
      <c r="E5" s="181"/>
      <c r="F5" s="28" t="s">
        <v>29</v>
      </c>
      <c r="G5" s="28" t="s">
        <v>29</v>
      </c>
      <c r="H5" s="181"/>
      <c r="I5" s="28" t="s">
        <v>28</v>
      </c>
      <c r="J5" s="28" t="s">
        <v>28</v>
      </c>
      <c r="K5" s="181"/>
      <c r="L5" s="28" t="s">
        <v>29</v>
      </c>
      <c r="M5" s="28" t="s">
        <v>29</v>
      </c>
      <c r="N5" s="181"/>
    </row>
    <row r="6" spans="1:14" s="29" customFormat="1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4.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 ht="14.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 ht="14.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 ht="14.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 ht="14.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 ht="14.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 ht="14.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 ht="14.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 ht="14.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 ht="14.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 ht="14.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 ht="14.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 ht="14.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 ht="14.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 ht="14.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 ht="14.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 ht="14.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 ht="14.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 ht="14.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 ht="14.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 ht="14.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 ht="14.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 ht="14.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 ht="14.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 ht="14.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 ht="14.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 ht="14.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 ht="14.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 ht="14.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 ht="14.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 ht="14.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 ht="14.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 ht="14.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 ht="14.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 ht="14.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 ht="14.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 ht="14.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 ht="14.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 ht="14.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 ht="14.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 ht="14.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 ht="14.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 ht="14.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 ht="14.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 ht="14.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 ht="14.4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 ht="14.4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 ht="14.4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 ht="14.4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 ht="14.4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 ht="14.4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 ht="14.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 ht="14.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 ht="14.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 ht="14.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 ht="14.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 ht="14.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 ht="14.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 ht="14.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 ht="14.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 ht="14.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 ht="14.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 ht="14.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 ht="14.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 ht="14.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 ht="14.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 ht="14.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 ht="14.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 ht="14.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 ht="14.4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 ht="14.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 ht="14.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 ht="14.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 ht="14.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 ht="14.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 ht="14.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 ht="14.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 ht="14.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 ht="14.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 ht="14.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 ht="14.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 ht="14.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 ht="14.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 ht="14.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 ht="14.4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 ht="14.4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 ht="14.4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 ht="14.4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 ht="14.4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 ht="14.4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 ht="14.4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 ht="14.4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 ht="14.4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 ht="14.4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 ht="14.4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 ht="14.4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 ht="14.4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 ht="14.4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 ht="14.4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 ht="14.4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 ht="14.4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 ht="14.4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 ht="14.4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 ht="14.4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 ht="14.4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 ht="14.4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 ht="14.4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 ht="14.4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 ht="14.4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 ht="14.4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 ht="14.4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 ht="14.4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 ht="14.4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 ht="14.4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 ht="14.4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 ht="14.4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 ht="14.4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 ht="14.4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 ht="14.4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 ht="14.4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 ht="14.4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 ht="14.4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 ht="14.4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 ht="14.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 ht="14.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 ht="14.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 ht="14.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 ht="14.4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 ht="14.4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 ht="14.4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 ht="14.4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 ht="14.4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 ht="14.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 ht="14.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 ht="14.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 ht="14.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 ht="14.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 ht="14.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 ht="14.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 ht="14.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 ht="14.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 ht="14.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 ht="14.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 ht="14.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 ht="14.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 ht="14.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 ht="14.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 ht="14.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 ht="14.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2"/>
  <sheetViews>
    <sheetView tabSelected="1" zoomScale="93" zoomScaleNormal="93" zoomScaleSheetLayoutView="70" workbookViewId="0">
      <pane xSplit="2" ySplit="3" topLeftCell="C184" activePane="bottomRight" state="frozen"/>
      <selection pane="topRight" activeCell="C1" sqref="C1"/>
      <selection pane="bottomLeft" activeCell="A4" sqref="A4"/>
      <selection pane="bottomRight" activeCell="H193" sqref="H193"/>
    </sheetView>
  </sheetViews>
  <sheetFormatPr defaultColWidth="9.109375" defaultRowHeight="13.2"/>
  <cols>
    <col min="1" max="1" width="6.44140625" style="21" customWidth="1"/>
    <col min="2" max="2" width="30" style="21" customWidth="1"/>
    <col min="3" max="3" width="11.6640625" style="130" customWidth="1"/>
    <col min="4" max="4" width="10.109375" style="21" customWidth="1"/>
    <col min="5" max="5" width="12.6640625" style="21" customWidth="1"/>
    <col min="6" max="6" width="11.6640625" style="130" customWidth="1"/>
    <col min="7" max="9" width="11.6640625" style="21" customWidth="1"/>
    <col min="10" max="10" width="11.6640625" style="130" customWidth="1"/>
    <col min="11" max="12" width="11.6640625" style="21" customWidth="1"/>
    <col min="13" max="13" width="11.6640625" style="130" customWidth="1"/>
    <col min="14" max="16" width="11.6640625" style="21" customWidth="1"/>
    <col min="17" max="17" width="11.6640625" style="130" customWidth="1"/>
    <col min="18" max="19" width="11.6640625" style="21" customWidth="1"/>
    <col min="20" max="20" width="11.6640625" style="130" customWidth="1"/>
    <col min="21" max="23" width="11.6640625" style="21" customWidth="1"/>
    <col min="24" max="24" width="14.6640625" style="130" customWidth="1"/>
    <col min="25" max="25" width="14.6640625" style="21" customWidth="1"/>
    <col min="26" max="26" width="12.6640625" style="21" bestFit="1" customWidth="1"/>
    <col min="27" max="27" width="12.6640625" style="130" customWidth="1"/>
    <col min="28" max="28" width="12.6640625" style="21" customWidth="1"/>
    <col min="29" max="30" width="11.6640625" style="21" customWidth="1"/>
    <col min="31" max="16384" width="9.109375" style="21"/>
  </cols>
  <sheetData>
    <row r="1" spans="1:47" ht="26.25" customHeight="1">
      <c r="A1" s="22"/>
      <c r="B1" s="190" t="s">
        <v>119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21"/>
      <c r="Y1" s="187" t="s">
        <v>56</v>
      </c>
      <c r="Z1" s="187"/>
      <c r="AA1" s="187"/>
      <c r="AB1" s="187"/>
      <c r="AC1" s="187"/>
      <c r="AD1" s="187"/>
    </row>
    <row r="2" spans="1:47" ht="31.8" customHeight="1">
      <c r="A2" s="188" t="s">
        <v>2</v>
      </c>
      <c r="B2" s="188" t="s">
        <v>0</v>
      </c>
      <c r="C2" s="188" t="s">
        <v>61</v>
      </c>
      <c r="D2" s="188"/>
      <c r="E2" s="188"/>
      <c r="F2" s="188"/>
      <c r="G2" s="188"/>
      <c r="H2" s="188"/>
      <c r="I2" s="188"/>
      <c r="J2" s="188" t="s">
        <v>8</v>
      </c>
      <c r="K2" s="188"/>
      <c r="L2" s="188"/>
      <c r="M2" s="188"/>
      <c r="N2" s="188"/>
      <c r="O2" s="188"/>
      <c r="P2" s="188"/>
      <c r="Q2" s="189" t="s">
        <v>9</v>
      </c>
      <c r="R2" s="189"/>
      <c r="S2" s="189"/>
      <c r="T2" s="189"/>
      <c r="U2" s="189"/>
      <c r="V2" s="189"/>
      <c r="W2" s="189"/>
      <c r="X2" s="189" t="s">
        <v>55</v>
      </c>
      <c r="Y2" s="189"/>
      <c r="Z2" s="189"/>
      <c r="AA2" s="189"/>
      <c r="AB2" s="189"/>
      <c r="AC2" s="189"/>
      <c r="AD2" s="189"/>
    </row>
    <row r="3" spans="1:47" s="20" customFormat="1" ht="39.75" customHeight="1">
      <c r="A3" s="188"/>
      <c r="B3" s="188"/>
      <c r="C3" s="2" t="s">
        <v>114</v>
      </c>
      <c r="D3" s="108" t="s">
        <v>115</v>
      </c>
      <c r="E3" s="92" t="s">
        <v>23</v>
      </c>
      <c r="F3" s="174" t="s">
        <v>118</v>
      </c>
      <c r="G3" s="109" t="s">
        <v>116</v>
      </c>
      <c r="H3" s="92" t="s">
        <v>23</v>
      </c>
      <c r="I3" s="92" t="s">
        <v>54</v>
      </c>
      <c r="J3" s="2" t="s">
        <v>114</v>
      </c>
      <c r="K3" s="109" t="s">
        <v>117</v>
      </c>
      <c r="L3" s="92" t="s">
        <v>23</v>
      </c>
      <c r="M3" s="174" t="s">
        <v>118</v>
      </c>
      <c r="N3" s="109" t="s">
        <v>116</v>
      </c>
      <c r="O3" s="92" t="s">
        <v>23</v>
      </c>
      <c r="P3" s="92" t="s">
        <v>54</v>
      </c>
      <c r="Q3" s="2" t="s">
        <v>114</v>
      </c>
      <c r="R3" s="108" t="s">
        <v>115</v>
      </c>
      <c r="S3" s="92" t="s">
        <v>23</v>
      </c>
      <c r="T3" s="174" t="s">
        <v>118</v>
      </c>
      <c r="U3" s="109" t="s">
        <v>116</v>
      </c>
      <c r="V3" s="92" t="s">
        <v>23</v>
      </c>
      <c r="W3" s="92" t="s">
        <v>54</v>
      </c>
      <c r="X3" s="2" t="s">
        <v>114</v>
      </c>
      <c r="Y3" s="108" t="s">
        <v>115</v>
      </c>
      <c r="Z3" s="92" t="s">
        <v>23</v>
      </c>
      <c r="AA3" s="174" t="s">
        <v>118</v>
      </c>
      <c r="AB3" s="109" t="s">
        <v>116</v>
      </c>
      <c r="AC3" s="92" t="s">
        <v>23</v>
      </c>
      <c r="AD3" s="92" t="s">
        <v>54</v>
      </c>
    </row>
    <row r="4" spans="1:47" s="20" customFormat="1" ht="16.2">
      <c r="A4" s="110">
        <v>1</v>
      </c>
      <c r="B4" s="93" t="s">
        <v>46</v>
      </c>
      <c r="C4" s="154">
        <v>489.86107041355177</v>
      </c>
      <c r="D4" s="101">
        <v>704.20333317034488</v>
      </c>
      <c r="E4" s="111">
        <v>43.755724980521627</v>
      </c>
      <c r="F4" s="154">
        <v>3910.3638372752703</v>
      </c>
      <c r="G4" s="101">
        <v>4004.9579948356013</v>
      </c>
      <c r="H4" s="111">
        <v>2.4190628160637884</v>
      </c>
      <c r="I4" s="111">
        <v>2.1625531944815517</v>
      </c>
      <c r="J4" s="157">
        <v>15775</v>
      </c>
      <c r="K4" s="102">
        <v>19638</v>
      </c>
      <c r="L4" s="111">
        <v>24.48811410459588</v>
      </c>
      <c r="M4" s="157">
        <v>116189</v>
      </c>
      <c r="N4" s="101">
        <v>138711</v>
      </c>
      <c r="O4" s="111">
        <v>19.383934795892888</v>
      </c>
      <c r="P4" s="111">
        <v>1.0036459050478663</v>
      </c>
      <c r="Q4" s="157">
        <v>420759</v>
      </c>
      <c r="R4" s="102">
        <v>341381</v>
      </c>
      <c r="S4" s="111">
        <v>-18.865431280138989</v>
      </c>
      <c r="T4" s="157">
        <v>3198913.6900000004</v>
      </c>
      <c r="U4" s="102">
        <v>2778008.398</v>
      </c>
      <c r="V4" s="111">
        <v>-13.15775706346114</v>
      </c>
      <c r="W4" s="111">
        <v>1.5296737850072117</v>
      </c>
      <c r="X4" s="154">
        <v>36586.569615712993</v>
      </c>
      <c r="Y4" s="101">
        <v>16038.692348783999</v>
      </c>
      <c r="Z4" s="111">
        <v>-56.16234996271475</v>
      </c>
      <c r="AA4" s="154">
        <v>166966.662367454</v>
      </c>
      <c r="AB4" s="101">
        <v>157626.07655160004</v>
      </c>
      <c r="AC4" s="111">
        <v>-5.5942819263509964</v>
      </c>
      <c r="AD4" s="111">
        <v>3.135811674948473</v>
      </c>
      <c r="AU4" s="112"/>
    </row>
    <row r="5" spans="1:47">
      <c r="A5" s="113"/>
      <c r="B5" s="94" t="s">
        <v>3</v>
      </c>
      <c r="C5" s="155">
        <v>40.080921933999996</v>
      </c>
      <c r="D5" s="96">
        <v>33.200819413000005</v>
      </c>
      <c r="E5" s="114">
        <v>-17.165529606153374</v>
      </c>
      <c r="F5" s="155">
        <v>266.62572789182451</v>
      </c>
      <c r="G5" s="96">
        <v>203.95892747116235</v>
      </c>
      <c r="H5" s="114">
        <v>-23.503658448927833</v>
      </c>
      <c r="I5" s="114">
        <v>0.85594399001172228</v>
      </c>
      <c r="J5" s="158">
        <v>706</v>
      </c>
      <c r="K5" s="104">
        <v>403</v>
      </c>
      <c r="L5" s="114">
        <v>-42.917847025495746</v>
      </c>
      <c r="M5" s="158">
        <v>4355</v>
      </c>
      <c r="N5" s="104">
        <v>3326</v>
      </c>
      <c r="O5" s="114">
        <v>-23.628013777267508</v>
      </c>
      <c r="P5" s="114">
        <v>0.51523474472953268</v>
      </c>
      <c r="Q5" s="159">
        <v>0</v>
      </c>
      <c r="R5" s="104"/>
      <c r="S5" s="114" t="s">
        <v>120</v>
      </c>
      <c r="T5" s="158">
        <v>0</v>
      </c>
      <c r="U5" s="104"/>
      <c r="V5" s="114" t="s">
        <v>120</v>
      </c>
      <c r="W5" s="114" t="s">
        <v>120</v>
      </c>
      <c r="X5" s="155">
        <v>77.721446854999996</v>
      </c>
      <c r="Y5" s="96">
        <v>41.620016860999705</v>
      </c>
      <c r="Z5" s="114">
        <v>-46.44976574014693</v>
      </c>
      <c r="AA5" s="155">
        <v>547.78183364200004</v>
      </c>
      <c r="AB5" s="96">
        <v>314.67302681599972</v>
      </c>
      <c r="AC5" s="114">
        <v>-42.555045185807927</v>
      </c>
      <c r="AD5" s="114">
        <v>1.7056614348900292</v>
      </c>
    </row>
    <row r="6" spans="1:47">
      <c r="A6" s="113"/>
      <c r="B6" s="94" t="s">
        <v>4</v>
      </c>
      <c r="C6" s="155">
        <v>160.51950866555143</v>
      </c>
      <c r="D6" s="96">
        <v>195.51385100534469</v>
      </c>
      <c r="E6" s="114">
        <v>21.800678702988876</v>
      </c>
      <c r="F6" s="155">
        <v>1188.668564965411</v>
      </c>
      <c r="G6" s="96">
        <v>1366.363578023439</v>
      </c>
      <c r="H6" s="114">
        <v>14.949079860894511</v>
      </c>
      <c r="I6" s="114">
        <v>2.7968521143327343</v>
      </c>
      <c r="J6" s="158">
        <v>15050</v>
      </c>
      <c r="K6" s="104">
        <v>19212</v>
      </c>
      <c r="L6" s="114">
        <v>27.654485049833877</v>
      </c>
      <c r="M6" s="158">
        <v>111635</v>
      </c>
      <c r="N6" s="104">
        <v>135171</v>
      </c>
      <c r="O6" s="114">
        <v>21.082993684776284</v>
      </c>
      <c r="P6" s="114">
        <v>1.027785121580294</v>
      </c>
      <c r="Q6" s="161">
        <v>0</v>
      </c>
      <c r="R6" s="104"/>
      <c r="S6" s="114" t="s">
        <v>120</v>
      </c>
      <c r="T6" s="158">
        <v>0</v>
      </c>
      <c r="U6" s="104"/>
      <c r="V6" s="114" t="s">
        <v>120</v>
      </c>
      <c r="W6" s="114" t="s">
        <v>120</v>
      </c>
      <c r="X6" s="155">
        <v>2651.7403434560006</v>
      </c>
      <c r="Y6" s="96">
        <v>3254.7574406190001</v>
      </c>
      <c r="Z6" s="114">
        <v>22.740427759117999</v>
      </c>
      <c r="AA6" s="155">
        <v>19226.877639957002</v>
      </c>
      <c r="AB6" s="96">
        <v>22237.293531988002</v>
      </c>
      <c r="AC6" s="114">
        <v>15.657331098705285</v>
      </c>
      <c r="AD6" s="114">
        <v>1.7211116482316098</v>
      </c>
    </row>
    <row r="7" spans="1:47">
      <c r="A7" s="113"/>
      <c r="B7" s="94" t="s">
        <v>5</v>
      </c>
      <c r="C7" s="155">
        <v>265.29707569800036</v>
      </c>
      <c r="D7" s="96">
        <v>456.75273882400006</v>
      </c>
      <c r="E7" s="114">
        <v>72.166518466996735</v>
      </c>
      <c r="F7" s="155">
        <v>2328.6685358980358</v>
      </c>
      <c r="G7" s="96">
        <v>2300.6347121270005</v>
      </c>
      <c r="H7" s="114">
        <v>-1.2038563384558332</v>
      </c>
      <c r="I7" s="114">
        <v>2.2102373813836715</v>
      </c>
      <c r="J7" s="158">
        <v>4</v>
      </c>
      <c r="K7" s="104">
        <v>7</v>
      </c>
      <c r="L7" s="114">
        <v>75</v>
      </c>
      <c r="M7" s="158">
        <v>57</v>
      </c>
      <c r="N7" s="104">
        <v>46</v>
      </c>
      <c r="O7" s="114">
        <v>-19.298245614035093</v>
      </c>
      <c r="P7" s="114">
        <v>3.8884192730346578</v>
      </c>
      <c r="Q7" s="161">
        <v>316969</v>
      </c>
      <c r="R7" s="104">
        <v>294878</v>
      </c>
      <c r="S7" s="114">
        <v>-6.9694512712599632</v>
      </c>
      <c r="T7" s="158">
        <v>2774661.6900000004</v>
      </c>
      <c r="U7" s="104">
        <v>2400756.398</v>
      </c>
      <c r="V7" s="114">
        <v>-13.475707447418584</v>
      </c>
      <c r="W7" s="114">
        <v>2.2759410721738638</v>
      </c>
      <c r="X7" s="155">
        <v>3257.5565432000008</v>
      </c>
      <c r="Y7" s="96">
        <v>3601.5004382289999</v>
      </c>
      <c r="Z7" s="114">
        <v>10.558339984825938</v>
      </c>
      <c r="AA7" s="155">
        <v>25357.175206245003</v>
      </c>
      <c r="AB7" s="96">
        <v>26440.864385951041</v>
      </c>
      <c r="AC7" s="114">
        <v>4.2736983551667329</v>
      </c>
      <c r="AD7" s="114">
        <v>2.2495651019555218</v>
      </c>
    </row>
    <row r="8" spans="1:47">
      <c r="A8" s="113"/>
      <c r="B8" s="94" t="s">
        <v>6</v>
      </c>
      <c r="C8" s="155">
        <v>0.64214012899999995</v>
      </c>
      <c r="D8" s="96">
        <v>11.878815614000001</v>
      </c>
      <c r="E8" s="114">
        <v>1749.8790338019819</v>
      </c>
      <c r="F8" s="155">
        <v>3.5440305539999999</v>
      </c>
      <c r="G8" s="96">
        <v>22.250873608999999</v>
      </c>
      <c r="H8" s="114">
        <v>527.84090797090801</v>
      </c>
      <c r="I8" s="114">
        <v>1.1118062182825008</v>
      </c>
      <c r="J8" s="158">
        <v>0</v>
      </c>
      <c r="K8" s="104">
        <v>1</v>
      </c>
      <c r="L8" s="114" t="s">
        <v>120</v>
      </c>
      <c r="M8" s="158">
        <v>1</v>
      </c>
      <c r="N8" s="104">
        <v>1</v>
      </c>
      <c r="O8" s="114">
        <v>0</v>
      </c>
      <c r="P8" s="114">
        <v>4.1528239202657809E-2</v>
      </c>
      <c r="Q8" s="161">
        <v>0</v>
      </c>
      <c r="R8" s="107">
        <v>145</v>
      </c>
      <c r="S8" s="114" t="s">
        <v>120</v>
      </c>
      <c r="T8" s="158">
        <v>20</v>
      </c>
      <c r="U8" s="107">
        <v>145</v>
      </c>
      <c r="V8" s="114">
        <v>625</v>
      </c>
      <c r="W8" s="114">
        <v>5.5637967963274339E-3</v>
      </c>
      <c r="X8" s="155">
        <v>0</v>
      </c>
      <c r="Y8" s="96">
        <v>0</v>
      </c>
      <c r="Z8" s="114" t="s">
        <v>120</v>
      </c>
      <c r="AA8" s="155">
        <v>0</v>
      </c>
      <c r="AB8" s="96">
        <v>0</v>
      </c>
      <c r="AC8" s="114" t="s">
        <v>120</v>
      </c>
      <c r="AD8" s="114">
        <v>0</v>
      </c>
    </row>
    <row r="9" spans="1:47">
      <c r="A9" s="113"/>
      <c r="B9" s="115" t="s">
        <v>25</v>
      </c>
      <c r="C9" s="155">
        <v>23.321423986999989</v>
      </c>
      <c r="D9" s="96">
        <v>6.8571083140000839</v>
      </c>
      <c r="E9" s="114">
        <v>-70.59738582934547</v>
      </c>
      <c r="F9" s="155">
        <v>122.85697796599899</v>
      </c>
      <c r="G9" s="96">
        <v>111.74990360500004</v>
      </c>
      <c r="H9" s="114">
        <v>-9.0406540555416086</v>
      </c>
      <c r="I9" s="114">
        <v>1.7400047872628444</v>
      </c>
      <c r="J9" s="158">
        <v>15</v>
      </c>
      <c r="K9" s="104">
        <v>15</v>
      </c>
      <c r="L9" s="114">
        <v>0</v>
      </c>
      <c r="M9" s="158">
        <v>141</v>
      </c>
      <c r="N9" s="104">
        <v>167</v>
      </c>
      <c r="O9" s="114">
        <v>18.439716312056742</v>
      </c>
      <c r="P9" s="114">
        <v>0.83877448518332487</v>
      </c>
      <c r="Q9" s="161">
        <v>103790</v>
      </c>
      <c r="R9" s="107">
        <v>46358</v>
      </c>
      <c r="S9" s="114">
        <v>-55.33481067540226</v>
      </c>
      <c r="T9" s="158">
        <v>424232</v>
      </c>
      <c r="U9" s="107">
        <v>377107</v>
      </c>
      <c r="V9" s="114">
        <v>-11.108308661298539</v>
      </c>
      <c r="W9" s="114">
        <v>0.51294761295669378</v>
      </c>
      <c r="X9" s="155">
        <v>30599.551282201995</v>
      </c>
      <c r="Y9" s="96">
        <v>9140.8144530749996</v>
      </c>
      <c r="Z9" s="114">
        <v>-70.127619294889172</v>
      </c>
      <c r="AA9" s="155">
        <v>121834.82768761</v>
      </c>
      <c r="AB9" s="96">
        <v>108633.245606845</v>
      </c>
      <c r="AC9" s="114">
        <v>-10.835638980517503</v>
      </c>
      <c r="AD9" s="114">
        <v>4.3389211221946562</v>
      </c>
    </row>
    <row r="10" spans="1:47">
      <c r="A10" s="113"/>
      <c r="B10" s="115"/>
      <c r="C10" s="155"/>
      <c r="D10" s="105"/>
      <c r="E10" s="114"/>
      <c r="F10" s="155"/>
      <c r="G10" s="105"/>
      <c r="H10" s="114"/>
      <c r="I10" s="111"/>
      <c r="J10" s="158"/>
      <c r="K10" s="104"/>
      <c r="L10" s="114"/>
      <c r="M10" s="158"/>
      <c r="N10" s="104"/>
      <c r="O10" s="114"/>
      <c r="P10" s="114"/>
      <c r="Q10" s="161"/>
      <c r="R10" s="104"/>
      <c r="S10" s="114"/>
      <c r="T10" s="158"/>
      <c r="U10" s="104"/>
      <c r="V10" s="114"/>
      <c r="W10" s="114"/>
      <c r="X10" s="155"/>
      <c r="Y10" s="96"/>
      <c r="Z10" s="114"/>
      <c r="AA10" s="155"/>
      <c r="AB10" s="96"/>
      <c r="AC10" s="114"/>
      <c r="AD10" s="114"/>
    </row>
    <row r="11" spans="1:47" ht="16.2">
      <c r="A11" s="172">
        <v>2</v>
      </c>
      <c r="B11" s="167" t="s">
        <v>112</v>
      </c>
      <c r="C11" s="155"/>
      <c r="D11" s="101">
        <v>3.7707864350000433</v>
      </c>
      <c r="E11" s="111" t="s">
        <v>120</v>
      </c>
      <c r="F11" s="155"/>
      <c r="G11" s="101">
        <v>5.3901673350001076</v>
      </c>
      <c r="H11" s="111" t="s">
        <v>120</v>
      </c>
      <c r="I11" s="111">
        <v>2.9105233073919118E-3</v>
      </c>
      <c r="J11" s="158"/>
      <c r="K11" s="102">
        <v>1</v>
      </c>
      <c r="L11" s="111" t="s">
        <v>120</v>
      </c>
      <c r="M11" s="158"/>
      <c r="N11" s="101">
        <v>4</v>
      </c>
      <c r="O11" s="111" t="s">
        <v>120</v>
      </c>
      <c r="P11" s="111">
        <v>2.8942071070005012E-5</v>
      </c>
      <c r="Q11" s="161"/>
      <c r="R11" s="102">
        <v>70856</v>
      </c>
      <c r="S11" s="111" t="s">
        <v>120</v>
      </c>
      <c r="T11" s="158"/>
      <c r="U11" s="102">
        <v>113499</v>
      </c>
      <c r="V11" s="111" t="s">
        <v>120</v>
      </c>
      <c r="W11" s="111">
        <v>6.249673148919456E-2</v>
      </c>
      <c r="X11" s="155"/>
      <c r="Y11" s="101">
        <v>361.21589999999998</v>
      </c>
      <c r="Z11" s="111" t="s">
        <v>120</v>
      </c>
      <c r="AA11" s="155"/>
      <c r="AB11" s="101">
        <v>547.17740000000003</v>
      </c>
      <c r="AC11" s="111" t="s">
        <v>120</v>
      </c>
      <c r="AD11" s="111">
        <v>1.0885542016433152E-2</v>
      </c>
    </row>
    <row r="12" spans="1:47">
      <c r="A12" s="113"/>
      <c r="B12" s="94" t="s">
        <v>3</v>
      </c>
      <c r="C12" s="155"/>
      <c r="D12" s="96">
        <v>0</v>
      </c>
      <c r="E12" s="114" t="s">
        <v>120</v>
      </c>
      <c r="F12" s="155"/>
      <c r="G12" s="96">
        <v>0</v>
      </c>
      <c r="H12" s="114" t="s">
        <v>120</v>
      </c>
      <c r="I12" s="114">
        <v>0</v>
      </c>
      <c r="J12" s="158"/>
      <c r="K12" s="104">
        <v>0</v>
      </c>
      <c r="L12" s="114" t="s">
        <v>120</v>
      </c>
      <c r="M12" s="158"/>
      <c r="N12" s="104">
        <v>0</v>
      </c>
      <c r="O12" s="114" t="s">
        <v>120</v>
      </c>
      <c r="P12" s="114">
        <v>0</v>
      </c>
      <c r="Q12" s="161"/>
      <c r="R12" s="104"/>
      <c r="S12" s="114" t="s">
        <v>120</v>
      </c>
      <c r="T12" s="158"/>
      <c r="U12" s="104"/>
      <c r="V12" s="114" t="s">
        <v>120</v>
      </c>
      <c r="W12" s="114" t="s">
        <v>120</v>
      </c>
      <c r="X12" s="155"/>
      <c r="Y12" s="96">
        <v>0</v>
      </c>
      <c r="Z12" s="114" t="s">
        <v>120</v>
      </c>
      <c r="AA12" s="155"/>
      <c r="AB12" s="96">
        <v>0</v>
      </c>
      <c r="AC12" s="114" t="s">
        <v>120</v>
      </c>
      <c r="AD12" s="114">
        <v>0</v>
      </c>
    </row>
    <row r="13" spans="1:47">
      <c r="A13" s="113"/>
      <c r="B13" s="94" t="s">
        <v>4</v>
      </c>
      <c r="C13" s="155"/>
      <c r="D13" s="96">
        <v>0</v>
      </c>
      <c r="E13" s="114" t="s">
        <v>120</v>
      </c>
      <c r="F13" s="155"/>
      <c r="G13" s="96">
        <v>0</v>
      </c>
      <c r="H13" s="114" t="s">
        <v>120</v>
      </c>
      <c r="I13" s="114">
        <v>0</v>
      </c>
      <c r="J13" s="158"/>
      <c r="K13" s="104">
        <v>0</v>
      </c>
      <c r="L13" s="114" t="s">
        <v>120</v>
      </c>
      <c r="M13" s="158"/>
      <c r="N13" s="104">
        <v>0</v>
      </c>
      <c r="O13" s="114" t="s">
        <v>120</v>
      </c>
      <c r="P13" s="114">
        <v>0</v>
      </c>
      <c r="Q13" s="161"/>
      <c r="R13" s="104"/>
      <c r="S13" s="114" t="s">
        <v>120</v>
      </c>
      <c r="T13" s="158"/>
      <c r="U13" s="104"/>
      <c r="V13" s="114" t="s">
        <v>120</v>
      </c>
      <c r="W13" s="114" t="s">
        <v>120</v>
      </c>
      <c r="X13" s="155"/>
      <c r="Y13" s="96">
        <v>0</v>
      </c>
      <c r="Z13" s="114" t="s">
        <v>120</v>
      </c>
      <c r="AA13" s="155"/>
      <c r="AB13" s="96">
        <v>0</v>
      </c>
      <c r="AC13" s="114" t="s">
        <v>120</v>
      </c>
      <c r="AD13" s="114">
        <v>0</v>
      </c>
    </row>
    <row r="14" spans="1:47">
      <c r="A14" s="113"/>
      <c r="B14" s="94" t="s">
        <v>5</v>
      </c>
      <c r="C14" s="155"/>
      <c r="D14" s="96">
        <v>3.7707864350000433</v>
      </c>
      <c r="E14" s="114" t="s">
        <v>120</v>
      </c>
      <c r="F14" s="155"/>
      <c r="G14" s="96">
        <v>5.3901673350001076</v>
      </c>
      <c r="H14" s="114" t="s">
        <v>120</v>
      </c>
      <c r="I14" s="114">
        <v>5.1783750253494324E-3</v>
      </c>
      <c r="J14" s="158"/>
      <c r="K14" s="104">
        <v>1</v>
      </c>
      <c r="L14" s="114" t="s">
        <v>120</v>
      </c>
      <c r="M14" s="158"/>
      <c r="N14" s="104">
        <v>4</v>
      </c>
      <c r="O14" s="114" t="s">
        <v>120</v>
      </c>
      <c r="P14" s="114">
        <v>0.33812341504649196</v>
      </c>
      <c r="Q14" s="161"/>
      <c r="R14" s="104">
        <v>70856</v>
      </c>
      <c r="S14" s="114" t="s">
        <v>120</v>
      </c>
      <c r="T14" s="158"/>
      <c r="U14" s="104">
        <v>113499</v>
      </c>
      <c r="V14" s="114" t="s">
        <v>120</v>
      </c>
      <c r="W14" s="114">
        <v>0.10759818695718472</v>
      </c>
      <c r="X14" s="155"/>
      <c r="Y14" s="96">
        <v>361.21589999999998</v>
      </c>
      <c r="Z14" s="114" t="s">
        <v>120</v>
      </c>
      <c r="AA14" s="155"/>
      <c r="AB14" s="96">
        <v>547.17740000000003</v>
      </c>
      <c r="AC14" s="114" t="s">
        <v>120</v>
      </c>
      <c r="AD14" s="114">
        <v>4.6553363976738364E-2</v>
      </c>
    </row>
    <row r="15" spans="1:47">
      <c r="A15" s="113"/>
      <c r="B15" s="94" t="s">
        <v>6</v>
      </c>
      <c r="C15" s="155"/>
      <c r="D15" s="96">
        <v>0</v>
      </c>
      <c r="E15" s="114" t="s">
        <v>120</v>
      </c>
      <c r="F15" s="155"/>
      <c r="G15" s="96">
        <v>0</v>
      </c>
      <c r="H15" s="114" t="s">
        <v>120</v>
      </c>
      <c r="I15" s="114">
        <v>0</v>
      </c>
      <c r="J15" s="158"/>
      <c r="K15" s="104">
        <v>0</v>
      </c>
      <c r="L15" s="114" t="s">
        <v>120</v>
      </c>
      <c r="M15" s="158"/>
      <c r="N15" s="104">
        <v>0</v>
      </c>
      <c r="O15" s="114" t="s">
        <v>120</v>
      </c>
      <c r="P15" s="114">
        <v>0</v>
      </c>
      <c r="Q15" s="161"/>
      <c r="R15" s="107">
        <v>0</v>
      </c>
      <c r="S15" s="114" t="s">
        <v>120</v>
      </c>
      <c r="T15" s="158"/>
      <c r="U15" s="107">
        <v>0</v>
      </c>
      <c r="V15" s="114" t="s">
        <v>120</v>
      </c>
      <c r="W15" s="114">
        <v>0</v>
      </c>
      <c r="X15" s="155"/>
      <c r="Y15" s="96">
        <v>0</v>
      </c>
      <c r="Z15" s="114" t="s">
        <v>120</v>
      </c>
      <c r="AA15" s="155"/>
      <c r="AB15" s="96">
        <v>0</v>
      </c>
      <c r="AC15" s="114" t="s">
        <v>120</v>
      </c>
      <c r="AD15" s="114">
        <v>0</v>
      </c>
    </row>
    <row r="16" spans="1:47">
      <c r="A16" s="113"/>
      <c r="B16" s="115" t="s">
        <v>25</v>
      </c>
      <c r="C16" s="155"/>
      <c r="D16" s="96">
        <v>0</v>
      </c>
      <c r="E16" s="114" t="s">
        <v>120</v>
      </c>
      <c r="F16" s="155"/>
      <c r="G16" s="96">
        <v>0</v>
      </c>
      <c r="H16" s="114" t="s">
        <v>120</v>
      </c>
      <c r="I16" s="114">
        <v>0</v>
      </c>
      <c r="J16" s="158"/>
      <c r="K16" s="104">
        <v>0</v>
      </c>
      <c r="L16" s="114" t="s">
        <v>120</v>
      </c>
      <c r="M16" s="158"/>
      <c r="N16" s="104">
        <v>0</v>
      </c>
      <c r="O16" s="114" t="s">
        <v>120</v>
      </c>
      <c r="P16" s="114">
        <v>0</v>
      </c>
      <c r="Q16" s="161"/>
      <c r="R16" s="107">
        <v>0</v>
      </c>
      <c r="S16" s="114" t="s">
        <v>120</v>
      </c>
      <c r="T16" s="158"/>
      <c r="U16" s="107">
        <v>0</v>
      </c>
      <c r="V16" s="114" t="s">
        <v>120</v>
      </c>
      <c r="W16" s="114">
        <v>0</v>
      </c>
      <c r="X16" s="155"/>
      <c r="Y16" s="96">
        <v>0</v>
      </c>
      <c r="Z16" s="114" t="s">
        <v>120</v>
      </c>
      <c r="AA16" s="155"/>
      <c r="AB16" s="96">
        <v>0</v>
      </c>
      <c r="AC16" s="114" t="s">
        <v>120</v>
      </c>
      <c r="AD16" s="114">
        <v>0</v>
      </c>
    </row>
    <row r="17" spans="1:30">
      <c r="A17" s="113"/>
      <c r="B17" s="115"/>
      <c r="C17" s="155"/>
      <c r="D17" s="105"/>
      <c r="E17" s="114"/>
      <c r="F17" s="155"/>
      <c r="G17" s="105"/>
      <c r="H17" s="114"/>
      <c r="I17" s="111"/>
      <c r="J17" s="158"/>
      <c r="K17" s="104"/>
      <c r="L17" s="114"/>
      <c r="M17" s="158"/>
      <c r="N17" s="104"/>
      <c r="O17" s="114"/>
      <c r="P17" s="114"/>
      <c r="Q17" s="161"/>
      <c r="R17" s="104"/>
      <c r="S17" s="114"/>
      <c r="T17" s="158"/>
      <c r="U17" s="104"/>
      <c r="V17" s="114"/>
      <c r="W17" s="114"/>
      <c r="X17" s="155"/>
      <c r="Y17" s="96"/>
      <c r="Z17" s="114"/>
      <c r="AA17" s="155"/>
      <c r="AB17" s="96"/>
      <c r="AC17" s="114"/>
      <c r="AD17" s="114"/>
    </row>
    <row r="18" spans="1:30" s="20" customFormat="1" ht="16.2">
      <c r="A18" s="110">
        <v>3</v>
      </c>
      <c r="B18" s="93" t="s">
        <v>22</v>
      </c>
      <c r="C18" s="154">
        <v>0.46898908800000011</v>
      </c>
      <c r="D18" s="101">
        <v>8.1926616449999994</v>
      </c>
      <c r="E18" s="111">
        <v>1646.8768153940498</v>
      </c>
      <c r="F18" s="154">
        <v>2.2612287949999996</v>
      </c>
      <c r="G18" s="101">
        <v>42.590245541999998</v>
      </c>
      <c r="H18" s="111">
        <v>1783.5000525455457</v>
      </c>
      <c r="I18" s="111">
        <v>2.2997412624395454E-2</v>
      </c>
      <c r="J18" s="157">
        <v>25</v>
      </c>
      <c r="K18" s="102">
        <v>1908</v>
      </c>
      <c r="L18" s="111">
        <v>7531.9999999999991</v>
      </c>
      <c r="M18" s="157">
        <v>1361</v>
      </c>
      <c r="N18" s="101">
        <v>11095</v>
      </c>
      <c r="O18" s="111">
        <v>715.20940484937546</v>
      </c>
      <c r="P18" s="111">
        <v>8.0278069630426399E-2</v>
      </c>
      <c r="Q18" s="157">
        <v>1327</v>
      </c>
      <c r="R18" s="102">
        <v>25413</v>
      </c>
      <c r="S18" s="111">
        <v>1815.0715900527505</v>
      </c>
      <c r="T18" s="157">
        <v>11045</v>
      </c>
      <c r="U18" s="102">
        <v>257325</v>
      </c>
      <c r="V18" s="111">
        <v>2229.7872340425533</v>
      </c>
      <c r="W18" s="111">
        <v>0.14169262663509802</v>
      </c>
      <c r="X18" s="154">
        <v>58.923625287000277</v>
      </c>
      <c r="Y18" s="101">
        <v>1203.2364580999997</v>
      </c>
      <c r="Z18" s="111">
        <v>1942.0272042654808</v>
      </c>
      <c r="AA18" s="154">
        <v>551.11727608700016</v>
      </c>
      <c r="AB18" s="101">
        <v>7555.3213749999932</v>
      </c>
      <c r="AC18" s="111">
        <v>1270.9099138832476</v>
      </c>
      <c r="AD18" s="111">
        <v>0.15030549192129997</v>
      </c>
    </row>
    <row r="19" spans="1:30">
      <c r="A19" s="113"/>
      <c r="B19" s="94" t="s">
        <v>3</v>
      </c>
      <c r="C19" s="10">
        <v>0</v>
      </c>
      <c r="D19" s="96">
        <v>6.9045999999999995E-3</v>
      </c>
      <c r="E19" s="114" t="s">
        <v>120</v>
      </c>
      <c r="F19" s="10">
        <v>4.7057387000000006E-2</v>
      </c>
      <c r="G19" s="96">
        <v>2.00672E-2</v>
      </c>
      <c r="H19" s="114">
        <v>-57.355898235488525</v>
      </c>
      <c r="I19" s="114">
        <v>8.421499097553254E-5</v>
      </c>
      <c r="J19" s="159">
        <v>0</v>
      </c>
      <c r="K19" s="104">
        <v>0</v>
      </c>
      <c r="L19" s="114" t="s">
        <v>120</v>
      </c>
      <c r="M19" s="159">
        <v>700</v>
      </c>
      <c r="N19" s="104">
        <v>200</v>
      </c>
      <c r="O19" s="114">
        <v>-71.428571428571431</v>
      </c>
      <c r="P19" s="114">
        <v>3.0982245624145081E-2</v>
      </c>
      <c r="Q19" s="161">
        <v>0</v>
      </c>
      <c r="R19" s="104"/>
      <c r="S19" s="114" t="s">
        <v>120</v>
      </c>
      <c r="T19" s="159">
        <v>0</v>
      </c>
      <c r="U19" s="104"/>
      <c r="V19" s="114" t="s">
        <v>120</v>
      </c>
      <c r="W19" s="114" t="s">
        <v>120</v>
      </c>
      <c r="X19" s="10">
        <v>0</v>
      </c>
      <c r="Y19" s="96">
        <v>0</v>
      </c>
      <c r="Z19" s="114" t="s">
        <v>120</v>
      </c>
      <c r="AA19" s="10">
        <v>1.24041</v>
      </c>
      <c r="AB19" s="96">
        <v>0.40359</v>
      </c>
      <c r="AC19" s="114">
        <v>-67.463177497762842</v>
      </c>
      <c r="AD19" s="114">
        <v>2.1876291891703551E-3</v>
      </c>
    </row>
    <row r="20" spans="1:30">
      <c r="A20" s="113"/>
      <c r="B20" s="94" t="s">
        <v>4</v>
      </c>
      <c r="C20" s="10">
        <v>3.7692652999999979E-2</v>
      </c>
      <c r="D20" s="96">
        <v>1.0178466590000002</v>
      </c>
      <c r="E20" s="114">
        <v>2600.384764638352</v>
      </c>
      <c r="F20" s="10">
        <v>0.57059916899999996</v>
      </c>
      <c r="G20" s="96">
        <v>4.1599209039999998</v>
      </c>
      <c r="H20" s="114">
        <v>629.04433269512879</v>
      </c>
      <c r="I20" s="114">
        <v>8.5150715102051376E-3</v>
      </c>
      <c r="J20" s="159">
        <v>24</v>
      </c>
      <c r="K20" s="104">
        <v>1902</v>
      </c>
      <c r="L20" s="114">
        <v>7825</v>
      </c>
      <c r="M20" s="159">
        <v>652</v>
      </c>
      <c r="N20" s="104">
        <v>10854</v>
      </c>
      <c r="O20" s="114">
        <v>1564.7239263803681</v>
      </c>
      <c r="P20" s="114">
        <v>8.2529386552089662E-2</v>
      </c>
      <c r="Q20" s="161">
        <v>0</v>
      </c>
      <c r="R20" s="104"/>
      <c r="S20" s="114" t="s">
        <v>120</v>
      </c>
      <c r="T20" s="159">
        <v>0</v>
      </c>
      <c r="U20" s="104"/>
      <c r="V20" s="114" t="s">
        <v>120</v>
      </c>
      <c r="W20" s="114" t="s">
        <v>120</v>
      </c>
      <c r="X20" s="10">
        <v>4.4871252870002749</v>
      </c>
      <c r="Y20" s="96">
        <v>769.62054809999961</v>
      </c>
      <c r="Z20" s="114">
        <v>17051.750817604316</v>
      </c>
      <c r="AA20" s="10">
        <v>85.752366087000169</v>
      </c>
      <c r="AB20" s="96">
        <v>4722.0286549999937</v>
      </c>
      <c r="AC20" s="114">
        <v>5406.587013831494</v>
      </c>
      <c r="AD20" s="114">
        <v>0.36547336615911319</v>
      </c>
    </row>
    <row r="21" spans="1:30">
      <c r="A21" s="113"/>
      <c r="B21" s="94" t="s">
        <v>5</v>
      </c>
      <c r="C21" s="10">
        <v>0.40335781100000012</v>
      </c>
      <c r="D21" s="96">
        <v>7.1019432490000005</v>
      </c>
      <c r="E21" s="114">
        <v>1660.7055213317783</v>
      </c>
      <c r="F21" s="10">
        <v>1.4480356299999999</v>
      </c>
      <c r="G21" s="96">
        <v>37.716090407000003</v>
      </c>
      <c r="H21" s="114">
        <v>2504.6382855234028</v>
      </c>
      <c r="I21" s="114">
        <v>3.6234136804850464E-2</v>
      </c>
      <c r="J21" s="159">
        <v>1</v>
      </c>
      <c r="K21" s="104">
        <v>6</v>
      </c>
      <c r="L21" s="114">
        <v>500</v>
      </c>
      <c r="M21" s="159">
        <v>7</v>
      </c>
      <c r="N21" s="104">
        <v>30</v>
      </c>
      <c r="O21" s="114">
        <v>328.57142857142856</v>
      </c>
      <c r="P21" s="114">
        <v>2.5359256128486898</v>
      </c>
      <c r="Q21" s="159">
        <v>604</v>
      </c>
      <c r="R21" s="104">
        <v>21834</v>
      </c>
      <c r="S21" s="114">
        <v>3514.9006622516558</v>
      </c>
      <c r="T21" s="159">
        <v>4184</v>
      </c>
      <c r="U21" s="104">
        <v>233362</v>
      </c>
      <c r="V21" s="114">
        <v>5477.4856596558311</v>
      </c>
      <c r="W21" s="114">
        <v>0.22122950955252946</v>
      </c>
      <c r="X21" s="10">
        <v>32.516500000000001</v>
      </c>
      <c r="Y21" s="96">
        <v>355.13807000000003</v>
      </c>
      <c r="Z21" s="114">
        <v>992.17803269109538</v>
      </c>
      <c r="AA21" s="10">
        <v>155.66459999999998</v>
      </c>
      <c r="AB21" s="96">
        <v>2209.5621299999998</v>
      </c>
      <c r="AC21" s="114">
        <v>1319.4377719789857</v>
      </c>
      <c r="AD21" s="114">
        <v>0.18798757051571807</v>
      </c>
    </row>
    <row r="22" spans="1:30">
      <c r="A22" s="113"/>
      <c r="B22" s="94" t="s">
        <v>6</v>
      </c>
      <c r="C22" s="10">
        <v>0</v>
      </c>
      <c r="D22" s="96">
        <v>0</v>
      </c>
      <c r="E22" s="114" t="s">
        <v>120</v>
      </c>
      <c r="F22" s="10">
        <v>0</v>
      </c>
      <c r="G22" s="96">
        <v>0</v>
      </c>
      <c r="H22" s="114" t="s">
        <v>120</v>
      </c>
      <c r="I22" s="114">
        <v>0</v>
      </c>
      <c r="J22" s="159">
        <v>0</v>
      </c>
      <c r="K22" s="104">
        <v>0</v>
      </c>
      <c r="L22" s="114" t="s">
        <v>120</v>
      </c>
      <c r="M22" s="159">
        <v>0</v>
      </c>
      <c r="N22" s="104">
        <v>0</v>
      </c>
      <c r="O22" s="114" t="s">
        <v>120</v>
      </c>
      <c r="P22" s="114">
        <v>0</v>
      </c>
      <c r="Q22" s="161">
        <v>0</v>
      </c>
      <c r="R22" s="107">
        <v>0</v>
      </c>
      <c r="S22" s="114" t="s">
        <v>120</v>
      </c>
      <c r="T22" s="159">
        <v>0</v>
      </c>
      <c r="U22" s="107">
        <v>0</v>
      </c>
      <c r="V22" s="114" t="s">
        <v>120</v>
      </c>
      <c r="W22" s="114">
        <v>0</v>
      </c>
      <c r="X22" s="10">
        <v>0</v>
      </c>
      <c r="Y22" s="96">
        <v>0</v>
      </c>
      <c r="Z22" s="114" t="s">
        <v>120</v>
      </c>
      <c r="AA22" s="10">
        <v>0</v>
      </c>
      <c r="AB22" s="96">
        <v>0</v>
      </c>
      <c r="AC22" s="114" t="s">
        <v>120</v>
      </c>
      <c r="AD22" s="114">
        <v>0</v>
      </c>
    </row>
    <row r="23" spans="1:30">
      <c r="A23" s="113"/>
      <c r="B23" s="115" t="s">
        <v>25</v>
      </c>
      <c r="C23" s="10">
        <v>2.7938624000000002E-2</v>
      </c>
      <c r="D23" s="96">
        <v>6.5967136999999912E-2</v>
      </c>
      <c r="E23" s="114">
        <v>136.11448079905406</v>
      </c>
      <c r="F23" s="10">
        <v>0.195536609</v>
      </c>
      <c r="G23" s="96">
        <v>0.69416703099999988</v>
      </c>
      <c r="H23" s="114">
        <v>255.00617227130081</v>
      </c>
      <c r="I23" s="114">
        <v>1.0808545852257826E-2</v>
      </c>
      <c r="J23" s="159">
        <v>0</v>
      </c>
      <c r="K23" s="104">
        <v>0</v>
      </c>
      <c r="L23" s="114" t="s">
        <v>120</v>
      </c>
      <c r="M23" s="159">
        <v>2</v>
      </c>
      <c r="N23" s="104">
        <v>11</v>
      </c>
      <c r="O23" s="114">
        <v>450</v>
      </c>
      <c r="P23" s="114">
        <v>5.5248618784530391E-2</v>
      </c>
      <c r="Q23" s="161">
        <v>723</v>
      </c>
      <c r="R23" s="107">
        <v>3579</v>
      </c>
      <c r="S23" s="114">
        <v>395.02074688796682</v>
      </c>
      <c r="T23" s="159">
        <v>6861</v>
      </c>
      <c r="U23" s="107">
        <v>23963</v>
      </c>
      <c r="V23" s="114">
        <v>249.26395569159016</v>
      </c>
      <c r="W23" s="114">
        <v>3.2594896539394E-2</v>
      </c>
      <c r="X23" s="10">
        <v>21.92</v>
      </c>
      <c r="Y23" s="96">
        <v>78.47784</v>
      </c>
      <c r="Z23" s="114">
        <v>258.01934306569342</v>
      </c>
      <c r="AA23" s="10">
        <v>308.4599</v>
      </c>
      <c r="AB23" s="96">
        <v>623.327</v>
      </c>
      <c r="AC23" s="114">
        <v>102.0771581654536</v>
      </c>
      <c r="AD23" s="114">
        <v>2.4896307490639986E-2</v>
      </c>
    </row>
    <row r="24" spans="1:30">
      <c r="A24" s="113"/>
      <c r="B24" s="115"/>
      <c r="D24" s="96"/>
      <c r="E24" s="114"/>
      <c r="G24" s="96"/>
      <c r="H24" s="114"/>
      <c r="I24" s="114"/>
      <c r="K24" s="104"/>
      <c r="L24" s="114"/>
      <c r="N24" s="104"/>
      <c r="O24" s="114"/>
      <c r="P24" s="114"/>
      <c r="R24" s="107"/>
      <c r="S24" s="114"/>
      <c r="U24" s="107"/>
      <c r="V24" s="114"/>
      <c r="W24" s="114"/>
      <c r="Y24" s="96"/>
      <c r="Z24" s="114"/>
      <c r="AB24" s="96"/>
      <c r="AC24" s="114"/>
      <c r="AD24" s="114"/>
    </row>
    <row r="25" spans="1:30" s="20" customFormat="1" ht="16.2">
      <c r="A25" s="110">
        <v>4</v>
      </c>
      <c r="B25" s="93" t="s">
        <v>111</v>
      </c>
      <c r="C25" s="154">
        <v>77.317546934000006</v>
      </c>
      <c r="D25" s="101">
        <v>87.27842661100189</v>
      </c>
      <c r="E25" s="111">
        <v>12.883077738491512</v>
      </c>
      <c r="F25" s="154">
        <v>431.77055058199977</v>
      </c>
      <c r="G25" s="101">
        <v>558.35829615500074</v>
      </c>
      <c r="H25" s="111">
        <v>29.318290791803324</v>
      </c>
      <c r="I25" s="111">
        <v>0.30149617513400129</v>
      </c>
      <c r="J25" s="157">
        <v>4064</v>
      </c>
      <c r="K25" s="102">
        <v>4187</v>
      </c>
      <c r="L25" s="111">
        <v>3.0265748031496065</v>
      </c>
      <c r="M25" s="157">
        <v>23682</v>
      </c>
      <c r="N25" s="101">
        <v>28448</v>
      </c>
      <c r="O25" s="111">
        <v>20.124989443459175</v>
      </c>
      <c r="P25" s="111">
        <v>0.20583600944987565</v>
      </c>
      <c r="Q25" s="157">
        <v>2962</v>
      </c>
      <c r="R25" s="102">
        <v>234754</v>
      </c>
      <c r="S25" s="111">
        <v>7825.5232950708987</v>
      </c>
      <c r="T25" s="157">
        <v>16126</v>
      </c>
      <c r="U25" s="102">
        <v>668979</v>
      </c>
      <c r="V25" s="111">
        <v>4048.4497085452062</v>
      </c>
      <c r="W25" s="111">
        <v>0.36836448721935772</v>
      </c>
      <c r="X25" s="154">
        <v>1393.9328181999997</v>
      </c>
      <c r="Y25" s="101">
        <v>1905.9690272000241</v>
      </c>
      <c r="Z25" s="111">
        <v>36.733205669210257</v>
      </c>
      <c r="AA25" s="154">
        <v>8245.2605775960983</v>
      </c>
      <c r="AB25" s="101">
        <v>11104.395323652026</v>
      </c>
      <c r="AC25" s="111">
        <v>34.676099307579534</v>
      </c>
      <c r="AD25" s="111">
        <v>0.22091073546293749</v>
      </c>
    </row>
    <row r="26" spans="1:30">
      <c r="A26" s="113"/>
      <c r="B26" s="94" t="s">
        <v>3</v>
      </c>
      <c r="C26" s="10">
        <v>17.345209100000002</v>
      </c>
      <c r="D26" s="96">
        <v>16.614767600000004</v>
      </c>
      <c r="E26" s="114">
        <v>-4.2112003135205693</v>
      </c>
      <c r="F26" s="10">
        <v>97.870893099999989</v>
      </c>
      <c r="G26" s="96">
        <v>123.65635350000001</v>
      </c>
      <c r="H26" s="114">
        <v>26.346403494707694</v>
      </c>
      <c r="I26" s="114">
        <v>0.51894228861374592</v>
      </c>
      <c r="J26" s="159">
        <v>360</v>
      </c>
      <c r="K26" s="104">
        <v>314</v>
      </c>
      <c r="L26" s="114">
        <v>-12.777777777777777</v>
      </c>
      <c r="M26" s="159">
        <v>2114</v>
      </c>
      <c r="N26" s="104">
        <v>2253</v>
      </c>
      <c r="O26" s="114">
        <v>6.5752128666035858</v>
      </c>
      <c r="P26" s="114">
        <v>0.34901499695599436</v>
      </c>
      <c r="Q26" s="161">
        <v>0</v>
      </c>
      <c r="R26" s="104"/>
      <c r="S26" s="114" t="s">
        <v>120</v>
      </c>
      <c r="T26" s="159">
        <v>0</v>
      </c>
      <c r="U26" s="104"/>
      <c r="V26" s="114" t="s">
        <v>120</v>
      </c>
      <c r="W26" s="114" t="s">
        <v>120</v>
      </c>
      <c r="X26" s="10">
        <v>31.527871800000003</v>
      </c>
      <c r="Y26" s="96">
        <v>29.063405699999997</v>
      </c>
      <c r="Z26" s="114">
        <v>-7.8167854640921464</v>
      </c>
      <c r="AA26" s="10">
        <v>198.60731050000001</v>
      </c>
      <c r="AB26" s="96">
        <v>186.16960070000013</v>
      </c>
      <c r="AC26" s="114">
        <v>-6.2624632339502329</v>
      </c>
      <c r="AD26" s="114">
        <v>1.0091182948722961</v>
      </c>
    </row>
    <row r="27" spans="1:30">
      <c r="A27" s="113"/>
      <c r="B27" s="94" t="s">
        <v>4</v>
      </c>
      <c r="C27" s="10">
        <v>39.390570064000002</v>
      </c>
      <c r="D27" s="96">
        <v>42.543863297001252</v>
      </c>
      <c r="E27" s="114">
        <v>8.0051982692251435</v>
      </c>
      <c r="F27" s="10">
        <v>213.63321782899985</v>
      </c>
      <c r="G27" s="96">
        <v>283.54692889300117</v>
      </c>
      <c r="H27" s="114">
        <v>32.726048773914407</v>
      </c>
      <c r="I27" s="114">
        <v>0.58040102966894203</v>
      </c>
      <c r="J27" s="159">
        <v>3703</v>
      </c>
      <c r="K27" s="104">
        <v>3872</v>
      </c>
      <c r="L27" s="114">
        <v>4.5638671347556059</v>
      </c>
      <c r="M27" s="159">
        <v>21564</v>
      </c>
      <c r="N27" s="104">
        <v>26180</v>
      </c>
      <c r="O27" s="114">
        <v>21.406047115562977</v>
      </c>
      <c r="P27" s="114">
        <v>0.19906203610961004</v>
      </c>
      <c r="Q27" s="161">
        <v>0</v>
      </c>
      <c r="R27" s="104"/>
      <c r="S27" s="114" t="s">
        <v>120</v>
      </c>
      <c r="T27" s="159">
        <v>0</v>
      </c>
      <c r="U27" s="104"/>
      <c r="V27" s="114" t="s">
        <v>120</v>
      </c>
      <c r="W27" s="114" t="s">
        <v>120</v>
      </c>
      <c r="X27" s="10">
        <v>389.87006659999997</v>
      </c>
      <c r="Y27" s="96">
        <v>441.57711230002428</v>
      </c>
      <c r="Z27" s="114">
        <v>13.262635459796623</v>
      </c>
      <c r="AA27" s="10">
        <v>2397.8345212999998</v>
      </c>
      <c r="AB27" s="96">
        <v>2874.3277673000248</v>
      </c>
      <c r="AC27" s="114">
        <v>19.87181524693753</v>
      </c>
      <c r="AD27" s="114">
        <v>0.22246587670479728</v>
      </c>
    </row>
    <row r="28" spans="1:30">
      <c r="A28" s="113"/>
      <c r="B28" s="94" t="s">
        <v>5</v>
      </c>
      <c r="C28" s="10">
        <v>20.581371499999999</v>
      </c>
      <c r="D28" s="96">
        <v>28.119795714000624</v>
      </c>
      <c r="E28" s="114">
        <v>36.627414329509691</v>
      </c>
      <c r="F28" s="10">
        <v>120.26455154299998</v>
      </c>
      <c r="G28" s="96">
        <v>151.15501376199953</v>
      </c>
      <c r="H28" s="114">
        <v>25.685425857140309</v>
      </c>
      <c r="I28" s="114">
        <v>0.14521577894974061</v>
      </c>
      <c r="J28" s="159">
        <v>1</v>
      </c>
      <c r="K28" s="104">
        <v>1</v>
      </c>
      <c r="L28" s="114">
        <v>0</v>
      </c>
      <c r="M28" s="159">
        <v>4</v>
      </c>
      <c r="N28" s="104">
        <v>15</v>
      </c>
      <c r="O28" s="114">
        <v>275</v>
      </c>
      <c r="P28" s="114">
        <v>1.2679628064243449</v>
      </c>
      <c r="Q28" s="159">
        <v>2911</v>
      </c>
      <c r="R28" s="104">
        <v>234754</v>
      </c>
      <c r="S28" s="114">
        <v>7964.3765029199585</v>
      </c>
      <c r="T28" s="159">
        <v>15883</v>
      </c>
      <c r="U28" s="104">
        <v>668979</v>
      </c>
      <c r="V28" s="114">
        <v>4111.9184033243091</v>
      </c>
      <c r="W28" s="114">
        <v>0.63419878159658216</v>
      </c>
      <c r="X28" s="10">
        <v>972.38187979999998</v>
      </c>
      <c r="Y28" s="96">
        <v>1435.3285091999999</v>
      </c>
      <c r="Z28" s="114">
        <v>47.609549192259635</v>
      </c>
      <c r="AA28" s="10">
        <v>5648.0897457960991</v>
      </c>
      <c r="AB28" s="96">
        <v>8043.8979556520017</v>
      </c>
      <c r="AC28" s="114">
        <v>42.418026583928039</v>
      </c>
      <c r="AD28" s="114">
        <v>0.68436764625368163</v>
      </c>
    </row>
    <row r="29" spans="1:30">
      <c r="A29" s="113"/>
      <c r="B29" s="94" t="s">
        <v>6</v>
      </c>
      <c r="C29" s="10">
        <v>3.9627E-4</v>
      </c>
      <c r="D29" s="96">
        <v>0</v>
      </c>
      <c r="E29" s="114">
        <v>-100</v>
      </c>
      <c r="F29" s="10">
        <v>1.8881099999999997E-3</v>
      </c>
      <c r="G29" s="96">
        <v>0</v>
      </c>
      <c r="H29" s="114">
        <v>-100</v>
      </c>
      <c r="I29" s="114">
        <v>0</v>
      </c>
      <c r="J29" s="159">
        <v>0</v>
      </c>
      <c r="K29" s="104">
        <v>0</v>
      </c>
      <c r="L29" s="114" t="s">
        <v>120</v>
      </c>
      <c r="M29" s="159">
        <v>0</v>
      </c>
      <c r="N29" s="104">
        <v>0</v>
      </c>
      <c r="O29" s="114" t="s">
        <v>120</v>
      </c>
      <c r="P29" s="114">
        <v>0</v>
      </c>
      <c r="Q29" s="161">
        <v>51</v>
      </c>
      <c r="R29" s="107">
        <v>0</v>
      </c>
      <c r="S29" s="114">
        <v>-100</v>
      </c>
      <c r="T29" s="159">
        <v>243</v>
      </c>
      <c r="U29" s="107">
        <v>0</v>
      </c>
      <c r="V29" s="114">
        <v>-100</v>
      </c>
      <c r="W29" s="114">
        <v>0</v>
      </c>
      <c r="X29" s="10">
        <v>0.153</v>
      </c>
      <c r="Y29" s="96">
        <v>0</v>
      </c>
      <c r="Z29" s="114">
        <v>-100</v>
      </c>
      <c r="AA29" s="10">
        <v>0.72900000000000009</v>
      </c>
      <c r="AB29" s="96">
        <v>0</v>
      </c>
      <c r="AC29" s="114">
        <v>-100</v>
      </c>
      <c r="AD29" s="114">
        <v>0</v>
      </c>
    </row>
    <row r="30" spans="1:30">
      <c r="A30" s="113"/>
      <c r="B30" s="94" t="s">
        <v>25</v>
      </c>
      <c r="C30" s="10">
        <v>0</v>
      </c>
      <c r="D30" s="96">
        <v>0</v>
      </c>
      <c r="E30" s="114" t="s">
        <v>120</v>
      </c>
      <c r="F30" s="10">
        <v>0</v>
      </c>
      <c r="G30" s="96">
        <v>0</v>
      </c>
      <c r="H30" s="114" t="s">
        <v>120</v>
      </c>
      <c r="I30" s="114">
        <v>0</v>
      </c>
      <c r="J30" s="159">
        <v>0</v>
      </c>
      <c r="K30" s="104">
        <v>0</v>
      </c>
      <c r="L30" s="114" t="s">
        <v>120</v>
      </c>
      <c r="M30" s="159">
        <v>0</v>
      </c>
      <c r="N30" s="104">
        <v>0</v>
      </c>
      <c r="O30" s="114" t="s">
        <v>120</v>
      </c>
      <c r="P30" s="114">
        <v>0</v>
      </c>
      <c r="Q30" s="161">
        <v>0</v>
      </c>
      <c r="R30" s="107">
        <v>0</v>
      </c>
      <c r="S30" s="114" t="s">
        <v>120</v>
      </c>
      <c r="T30" s="159">
        <v>0</v>
      </c>
      <c r="U30" s="107">
        <v>0</v>
      </c>
      <c r="V30" s="114" t="s">
        <v>120</v>
      </c>
      <c r="W30" s="114">
        <v>0</v>
      </c>
      <c r="X30" s="10">
        <v>0</v>
      </c>
      <c r="Y30" s="96">
        <v>0</v>
      </c>
      <c r="Z30" s="114" t="s">
        <v>120</v>
      </c>
      <c r="AA30" s="10">
        <v>0</v>
      </c>
      <c r="AB30" s="96">
        <v>0</v>
      </c>
      <c r="AC30" s="114" t="s">
        <v>120</v>
      </c>
      <c r="AD30" s="114">
        <v>0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59"/>
      <c r="K31" s="104"/>
      <c r="L31" s="114"/>
      <c r="M31" s="159"/>
      <c r="N31" s="104"/>
      <c r="O31" s="114"/>
      <c r="P31" s="114"/>
      <c r="Q31" s="161"/>
      <c r="R31" s="104"/>
      <c r="S31" s="114"/>
      <c r="T31" s="159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6.2">
      <c r="A32" s="110">
        <v>5</v>
      </c>
      <c r="B32" s="93" t="s">
        <v>30</v>
      </c>
      <c r="C32" s="154">
        <v>15.58387693214679</v>
      </c>
      <c r="D32" s="101">
        <v>27.252486705799232</v>
      </c>
      <c r="E32" s="111">
        <v>74.876167364888246</v>
      </c>
      <c r="F32" s="154">
        <v>136.34290433461888</v>
      </c>
      <c r="G32" s="101">
        <v>202.57425930303057</v>
      </c>
      <c r="H32" s="111">
        <v>48.577045715458532</v>
      </c>
      <c r="I32" s="111">
        <v>0.10938382178799493</v>
      </c>
      <c r="J32" s="157">
        <v>1704</v>
      </c>
      <c r="K32" s="102">
        <v>1870</v>
      </c>
      <c r="L32" s="111">
        <v>9.7417840375586771</v>
      </c>
      <c r="M32" s="157">
        <v>12149</v>
      </c>
      <c r="N32" s="101">
        <v>15615</v>
      </c>
      <c r="O32" s="111">
        <v>28.529097045024287</v>
      </c>
      <c r="P32" s="111">
        <v>0.11298260993953205</v>
      </c>
      <c r="Q32" s="157">
        <v>7692</v>
      </c>
      <c r="R32" s="102">
        <v>51069</v>
      </c>
      <c r="S32" s="111">
        <v>563.92355694227763</v>
      </c>
      <c r="T32" s="157">
        <v>166031</v>
      </c>
      <c r="U32" s="102">
        <v>594828</v>
      </c>
      <c r="V32" s="111">
        <v>258.26321590546343</v>
      </c>
      <c r="W32" s="111">
        <v>0.3275342143829868</v>
      </c>
      <c r="X32" s="154">
        <v>362.88916942234619</v>
      </c>
      <c r="Y32" s="101">
        <v>3217.6503613748455</v>
      </c>
      <c r="Z32" s="111">
        <v>786.67577665565545</v>
      </c>
      <c r="AA32" s="154">
        <v>9254.1626936931734</v>
      </c>
      <c r="AB32" s="101">
        <v>33471.769253939638</v>
      </c>
      <c r="AC32" s="111">
        <v>261.69419494592489</v>
      </c>
      <c r="AD32" s="111">
        <v>0.66588706071945813</v>
      </c>
    </row>
    <row r="33" spans="1:30">
      <c r="A33" s="113"/>
      <c r="B33" s="94" t="s">
        <v>3</v>
      </c>
      <c r="C33" s="10">
        <v>1.2425111000000002</v>
      </c>
      <c r="D33" s="96">
        <v>1.5457045</v>
      </c>
      <c r="E33" s="114">
        <v>24.401665305042329</v>
      </c>
      <c r="F33" s="10">
        <v>7.9177566000000006</v>
      </c>
      <c r="G33" s="96">
        <v>12.401269300000001</v>
      </c>
      <c r="H33" s="114">
        <v>56.626048595633762</v>
      </c>
      <c r="I33" s="114">
        <v>5.2043772035194183E-2</v>
      </c>
      <c r="J33" s="159">
        <v>13</v>
      </c>
      <c r="K33" s="104">
        <v>21</v>
      </c>
      <c r="L33" s="114">
        <v>61.53846153846154</v>
      </c>
      <c r="M33" s="159">
        <v>87</v>
      </c>
      <c r="N33" s="104">
        <v>205</v>
      </c>
      <c r="O33" s="114">
        <v>135.63218390804596</v>
      </c>
      <c r="P33" s="114">
        <v>3.175680176474871E-2</v>
      </c>
      <c r="Q33" s="161">
        <v>0</v>
      </c>
      <c r="R33" s="104"/>
      <c r="S33" s="114" t="s">
        <v>120</v>
      </c>
      <c r="T33" s="159">
        <v>0</v>
      </c>
      <c r="U33" s="104"/>
      <c r="V33" s="114" t="s">
        <v>120</v>
      </c>
      <c r="W33" s="114" t="s">
        <v>120</v>
      </c>
      <c r="X33" s="10">
        <v>0.73175000000000068</v>
      </c>
      <c r="Y33" s="96">
        <v>1.7987500000000001</v>
      </c>
      <c r="Z33" s="114">
        <v>145.81482746839748</v>
      </c>
      <c r="AA33" s="10">
        <v>6.3945501</v>
      </c>
      <c r="AB33" s="96">
        <v>18.8071375</v>
      </c>
      <c r="AC33" s="114">
        <v>194.11197356949316</v>
      </c>
      <c r="AD33" s="114">
        <v>0.101942671918879</v>
      </c>
    </row>
    <row r="34" spans="1:30">
      <c r="A34" s="113"/>
      <c r="B34" s="94" t="s">
        <v>4</v>
      </c>
      <c r="C34" s="10">
        <v>10.835064600000001</v>
      </c>
      <c r="D34" s="96">
        <v>15.913361399999999</v>
      </c>
      <c r="E34" s="114">
        <v>46.869095732018053</v>
      </c>
      <c r="F34" s="10">
        <v>81.360092199999997</v>
      </c>
      <c r="G34" s="96">
        <v>111.05430029999999</v>
      </c>
      <c r="H34" s="114">
        <v>36.497264564309326</v>
      </c>
      <c r="I34" s="114">
        <v>0.2273205020944061</v>
      </c>
      <c r="J34" s="159">
        <v>1685</v>
      </c>
      <c r="K34" s="104">
        <v>1847</v>
      </c>
      <c r="L34" s="114">
        <v>9.6142433234421389</v>
      </c>
      <c r="M34" s="159">
        <v>12004</v>
      </c>
      <c r="N34" s="104">
        <v>15264</v>
      </c>
      <c r="O34" s="114">
        <v>27.157614128623784</v>
      </c>
      <c r="P34" s="114">
        <v>0.11606122685932344</v>
      </c>
      <c r="Q34" s="161">
        <v>0</v>
      </c>
      <c r="R34" s="104"/>
      <c r="S34" s="114" t="s">
        <v>120</v>
      </c>
      <c r="T34" s="159">
        <v>0</v>
      </c>
      <c r="U34" s="104"/>
      <c r="V34" s="114" t="s">
        <v>120</v>
      </c>
      <c r="W34" s="114" t="s">
        <v>120</v>
      </c>
      <c r="X34" s="10">
        <v>163.71383299999999</v>
      </c>
      <c r="Y34" s="96">
        <v>271.92599530000007</v>
      </c>
      <c r="Z34" s="114">
        <v>66.098362195209305</v>
      </c>
      <c r="AA34" s="10">
        <v>1162.1081327999998</v>
      </c>
      <c r="AB34" s="96">
        <v>1598.4029597000003</v>
      </c>
      <c r="AC34" s="114">
        <v>37.543393302720077</v>
      </c>
      <c r="AD34" s="114">
        <v>0.1237124449767341</v>
      </c>
    </row>
    <row r="35" spans="1:30">
      <c r="A35" s="113"/>
      <c r="B35" s="94" t="s">
        <v>5</v>
      </c>
      <c r="C35" s="10">
        <v>7.6253555000000001E-2</v>
      </c>
      <c r="D35" s="96">
        <v>1.024942727</v>
      </c>
      <c r="E35" s="114">
        <v>1244.1245158996194</v>
      </c>
      <c r="F35" s="10">
        <v>1.960449312085</v>
      </c>
      <c r="G35" s="96">
        <v>16.943299675041906</v>
      </c>
      <c r="H35" s="114">
        <v>764.25594227795523</v>
      </c>
      <c r="I35" s="114">
        <v>1.6277557714123619E-2</v>
      </c>
      <c r="J35" s="159">
        <v>0</v>
      </c>
      <c r="K35" s="104">
        <v>0</v>
      </c>
      <c r="L35" s="114" t="s">
        <v>120</v>
      </c>
      <c r="M35" s="159">
        <v>2</v>
      </c>
      <c r="N35" s="104">
        <v>8</v>
      </c>
      <c r="O35" s="114">
        <v>300</v>
      </c>
      <c r="P35" s="114">
        <v>0.67624683009298392</v>
      </c>
      <c r="Q35" s="159">
        <v>31</v>
      </c>
      <c r="R35" s="104">
        <v>8233</v>
      </c>
      <c r="S35" s="114">
        <v>26458.06451612903</v>
      </c>
      <c r="T35" s="159">
        <v>779</v>
      </c>
      <c r="U35" s="104">
        <v>238320</v>
      </c>
      <c r="V35" s="114">
        <v>30493.068035943521</v>
      </c>
      <c r="W35" s="114">
        <v>0.22592974313109601</v>
      </c>
      <c r="X35" s="10">
        <v>3.0899000000000001</v>
      </c>
      <c r="Y35" s="96">
        <v>84.572365699999992</v>
      </c>
      <c r="Z35" s="114">
        <v>2637.0583416939057</v>
      </c>
      <c r="AA35" s="10">
        <v>109.8120342</v>
      </c>
      <c r="AB35" s="96">
        <v>1604.1320773939997</v>
      </c>
      <c r="AC35" s="114">
        <v>1360.7980710678789</v>
      </c>
      <c r="AD35" s="114">
        <v>0.13647812293724904</v>
      </c>
    </row>
    <row r="36" spans="1:30">
      <c r="A36" s="113"/>
      <c r="B36" s="94" t="s">
        <v>6</v>
      </c>
      <c r="C36" s="10">
        <v>8.1100100000000008E-2</v>
      </c>
      <c r="D36" s="96">
        <v>0.17593879999999998</v>
      </c>
      <c r="E36" s="114">
        <v>116.94029970369945</v>
      </c>
      <c r="F36" s="10">
        <v>0.60947790000000002</v>
      </c>
      <c r="G36" s="96">
        <v>0.76833229999999997</v>
      </c>
      <c r="H36" s="114">
        <v>26.064013149615416</v>
      </c>
      <c r="I36" s="114">
        <v>3.8391150112046635E-2</v>
      </c>
      <c r="J36" s="159">
        <v>0</v>
      </c>
      <c r="K36" s="104">
        <v>0</v>
      </c>
      <c r="L36" s="114" t="s">
        <v>120</v>
      </c>
      <c r="M36" s="159">
        <v>0</v>
      </c>
      <c r="N36" s="104">
        <v>0</v>
      </c>
      <c r="O36" s="114" t="s">
        <v>120</v>
      </c>
      <c r="P36" s="114">
        <v>0</v>
      </c>
      <c r="Q36" s="161">
        <v>0</v>
      </c>
      <c r="R36" s="107">
        <v>0</v>
      </c>
      <c r="S36" s="114" t="s">
        <v>120</v>
      </c>
      <c r="T36" s="159">
        <v>0</v>
      </c>
      <c r="U36" s="107">
        <v>0</v>
      </c>
      <c r="V36" s="114" t="s">
        <v>120</v>
      </c>
      <c r="W36" s="114">
        <v>0</v>
      </c>
      <c r="X36" s="10">
        <v>0</v>
      </c>
      <c r="Y36" s="96">
        <v>0</v>
      </c>
      <c r="Z36" s="114" t="s">
        <v>120</v>
      </c>
      <c r="AA36" s="10">
        <v>0</v>
      </c>
      <c r="AB36" s="96">
        <v>0</v>
      </c>
      <c r="AC36" s="114" t="s">
        <v>120</v>
      </c>
      <c r="AD36" s="114">
        <v>0</v>
      </c>
    </row>
    <row r="37" spans="1:30">
      <c r="A37" s="113"/>
      <c r="B37" s="94" t="s">
        <v>25</v>
      </c>
      <c r="C37" s="10">
        <v>3.3489475771467894</v>
      </c>
      <c r="D37" s="96">
        <v>8.592539278799233</v>
      </c>
      <c r="E37" s="114">
        <v>156.57431419454579</v>
      </c>
      <c r="F37" s="10">
        <v>44.495128322533873</v>
      </c>
      <c r="G37" s="96">
        <v>61.407057727988665</v>
      </c>
      <c r="H37" s="114">
        <v>38.008496756913516</v>
      </c>
      <c r="I37" s="114">
        <v>0.95614019315937371</v>
      </c>
      <c r="J37" s="159">
        <v>6</v>
      </c>
      <c r="K37" s="104">
        <v>2</v>
      </c>
      <c r="L37" s="114">
        <v>-66.666666666666671</v>
      </c>
      <c r="M37" s="159">
        <v>56</v>
      </c>
      <c r="N37" s="104">
        <v>138</v>
      </c>
      <c r="O37" s="114">
        <v>146.42857142857144</v>
      </c>
      <c r="P37" s="114">
        <v>0.69311903566047206</v>
      </c>
      <c r="Q37" s="161">
        <v>7661</v>
      </c>
      <c r="R37" s="107">
        <v>42836</v>
      </c>
      <c r="S37" s="114">
        <v>459.14371491972321</v>
      </c>
      <c r="T37" s="159">
        <v>165252</v>
      </c>
      <c r="U37" s="107">
        <v>356508</v>
      </c>
      <c r="V37" s="114">
        <v>115.7359668869363</v>
      </c>
      <c r="W37" s="114">
        <v>0.48492848873122218</v>
      </c>
      <c r="X37" s="10">
        <v>195.35368642234616</v>
      </c>
      <c r="Y37" s="96">
        <v>2859.3532503748456</v>
      </c>
      <c r="Z37" s="114">
        <v>1363.680211384928</v>
      </c>
      <c r="AA37" s="10">
        <v>7975.8479765931734</v>
      </c>
      <c r="AB37" s="96">
        <v>30250.427079345638</v>
      </c>
      <c r="AC37" s="114">
        <v>279.27537194943994</v>
      </c>
      <c r="AD37" s="114">
        <v>1.2082324915984253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59"/>
      <c r="K38" s="104"/>
      <c r="L38" s="114"/>
      <c r="M38" s="159"/>
      <c r="N38" s="104"/>
      <c r="O38" s="114"/>
      <c r="P38" s="114"/>
      <c r="Q38" s="161"/>
      <c r="R38" s="104"/>
      <c r="S38" s="114"/>
      <c r="T38" s="159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6.2">
      <c r="A39" s="110">
        <v>6</v>
      </c>
      <c r="B39" s="93" t="s">
        <v>31</v>
      </c>
      <c r="C39" s="154">
        <v>593.62787347655046</v>
      </c>
      <c r="D39" s="101">
        <v>863.56348680168128</v>
      </c>
      <c r="E39" s="111">
        <v>45.472193167795005</v>
      </c>
      <c r="F39" s="154">
        <v>5745.6853825651488</v>
      </c>
      <c r="G39" s="101">
        <v>5838.854766894663</v>
      </c>
      <c r="H39" s="111">
        <v>1.6215538813216135</v>
      </c>
      <c r="I39" s="111">
        <v>3.1528006147740393</v>
      </c>
      <c r="J39" s="157">
        <v>42928</v>
      </c>
      <c r="K39" s="102">
        <v>49204</v>
      </c>
      <c r="L39" s="111">
        <v>14.619828550130443</v>
      </c>
      <c r="M39" s="157">
        <v>300049</v>
      </c>
      <c r="N39" s="101">
        <v>365404</v>
      </c>
      <c r="O39" s="111">
        <v>21.781442364413817</v>
      </c>
      <c r="P39" s="111">
        <v>2.6438871343160275</v>
      </c>
      <c r="Q39" s="157">
        <v>2132049</v>
      </c>
      <c r="R39" s="102">
        <v>1440764</v>
      </c>
      <c r="S39" s="111">
        <v>-32.423504337845898</v>
      </c>
      <c r="T39" s="157">
        <v>15031641</v>
      </c>
      <c r="U39" s="102">
        <v>10608500</v>
      </c>
      <c r="V39" s="111">
        <v>-29.425536440099918</v>
      </c>
      <c r="W39" s="111">
        <v>5.8414309906089077</v>
      </c>
      <c r="X39" s="154">
        <v>35860.702643787015</v>
      </c>
      <c r="Y39" s="101">
        <v>35995.911486187775</v>
      </c>
      <c r="Z39" s="111">
        <v>0.3770390216383035</v>
      </c>
      <c r="AA39" s="154">
        <v>292716.98852610152</v>
      </c>
      <c r="AB39" s="101">
        <v>340074.40698320209</v>
      </c>
      <c r="AC39" s="111">
        <v>16.178568485401623</v>
      </c>
      <c r="AD39" s="111">
        <v>6.7654370336370508</v>
      </c>
    </row>
    <row r="40" spans="1:30">
      <c r="A40" s="113"/>
      <c r="B40" s="94" t="s">
        <v>3</v>
      </c>
      <c r="C40" s="10">
        <v>40.005203978499999</v>
      </c>
      <c r="D40" s="96">
        <v>37.767922304899997</v>
      </c>
      <c r="E40" s="114">
        <v>-5.5924766057995452</v>
      </c>
      <c r="F40" s="10">
        <v>302.70249899150002</v>
      </c>
      <c r="G40" s="96">
        <v>347.78425572390006</v>
      </c>
      <c r="H40" s="114">
        <v>14.893090371766625</v>
      </c>
      <c r="I40" s="114">
        <v>1.4595283824958412</v>
      </c>
      <c r="J40" s="159">
        <v>536</v>
      </c>
      <c r="K40" s="104">
        <v>461</v>
      </c>
      <c r="L40" s="114">
        <v>-13.992537313432841</v>
      </c>
      <c r="M40" s="159">
        <v>3523</v>
      </c>
      <c r="N40" s="104">
        <v>3896</v>
      </c>
      <c r="O40" s="114">
        <v>10.587567414135691</v>
      </c>
      <c r="P40" s="114">
        <v>0.60353414475834621</v>
      </c>
      <c r="Q40" s="162">
        <v>0</v>
      </c>
      <c r="R40" s="104"/>
      <c r="S40" s="114" t="s">
        <v>120</v>
      </c>
      <c r="T40" s="159">
        <v>0</v>
      </c>
      <c r="U40" s="104"/>
      <c r="V40" s="114" t="s">
        <v>120</v>
      </c>
      <c r="W40" s="114" t="s">
        <v>120</v>
      </c>
      <c r="X40" s="10">
        <v>17.951517799999998</v>
      </c>
      <c r="Y40" s="96">
        <v>11.531621399999999</v>
      </c>
      <c r="Z40" s="114">
        <v>-35.762415588056854</v>
      </c>
      <c r="AA40" s="10">
        <v>241.244257</v>
      </c>
      <c r="AB40" s="96">
        <v>90.143493699999993</v>
      </c>
      <c r="AC40" s="114">
        <v>-62.633931758217983</v>
      </c>
      <c r="AD40" s="114">
        <v>0.48861601633319457</v>
      </c>
    </row>
    <row r="41" spans="1:30">
      <c r="A41" s="113"/>
      <c r="B41" s="94" t="s">
        <v>4</v>
      </c>
      <c r="C41" s="10">
        <v>346.81732872105039</v>
      </c>
      <c r="D41" s="96">
        <v>440.65620272578133</v>
      </c>
      <c r="E41" s="114">
        <v>27.057146870595595</v>
      </c>
      <c r="F41" s="10">
        <v>2286.8575729908994</v>
      </c>
      <c r="G41" s="96">
        <v>2848.1861737797635</v>
      </c>
      <c r="H41" s="114">
        <v>24.545848741018126</v>
      </c>
      <c r="I41" s="114">
        <v>5.8300408839004794</v>
      </c>
      <c r="J41" s="159">
        <v>42375</v>
      </c>
      <c r="K41" s="104">
        <v>48725</v>
      </c>
      <c r="L41" s="114">
        <v>14.985250737463129</v>
      </c>
      <c r="M41" s="159">
        <v>296331</v>
      </c>
      <c r="N41" s="104">
        <v>361149</v>
      </c>
      <c r="O41" s="114">
        <v>21.873513064782291</v>
      </c>
      <c r="P41" s="114">
        <v>2.7460296134052542</v>
      </c>
      <c r="Q41" s="163">
        <v>0</v>
      </c>
      <c r="R41" s="104"/>
      <c r="S41" s="114" t="s">
        <v>120</v>
      </c>
      <c r="T41" s="159">
        <v>0</v>
      </c>
      <c r="U41" s="104"/>
      <c r="V41" s="114" t="s">
        <v>120</v>
      </c>
      <c r="W41" s="114" t="s">
        <v>120</v>
      </c>
      <c r="X41" s="10">
        <v>9009.0424127015012</v>
      </c>
      <c r="Y41" s="96">
        <v>10957.618170161</v>
      </c>
      <c r="Z41" s="114">
        <v>21.62911071117033</v>
      </c>
      <c r="AA41" s="10">
        <v>49348.521191616004</v>
      </c>
      <c r="AB41" s="96">
        <v>82029.716081271006</v>
      </c>
      <c r="AC41" s="114">
        <v>66.225277071134059</v>
      </c>
      <c r="AD41" s="114">
        <v>6.3488976140697515</v>
      </c>
    </row>
    <row r="42" spans="1:30">
      <c r="A42" s="113"/>
      <c r="B42" s="94" t="s">
        <v>5</v>
      </c>
      <c r="C42" s="10">
        <v>183.02280148500003</v>
      </c>
      <c r="D42" s="96">
        <v>359.04868577399998</v>
      </c>
      <c r="E42" s="114">
        <v>96.177024316517446</v>
      </c>
      <c r="F42" s="10">
        <v>2795.2345242067504</v>
      </c>
      <c r="G42" s="96">
        <v>2244.3237354539997</v>
      </c>
      <c r="H42" s="114">
        <v>-19.708929035537427</v>
      </c>
      <c r="I42" s="114">
        <v>2.1561389949823715</v>
      </c>
      <c r="J42" s="159">
        <v>3</v>
      </c>
      <c r="K42" s="104">
        <v>3</v>
      </c>
      <c r="L42" s="114">
        <v>0</v>
      </c>
      <c r="M42" s="159">
        <v>71</v>
      </c>
      <c r="N42" s="104">
        <v>68</v>
      </c>
      <c r="O42" s="114">
        <v>-4.2253521126760614</v>
      </c>
      <c r="P42" s="114">
        <v>5.7480980557903631</v>
      </c>
      <c r="Q42" s="161">
        <v>1600716</v>
      </c>
      <c r="R42" s="104">
        <v>1182561</v>
      </c>
      <c r="S42" s="114">
        <v>-26.122997458637265</v>
      </c>
      <c r="T42" s="159">
        <v>10945448</v>
      </c>
      <c r="U42" s="104">
        <v>8327403</v>
      </c>
      <c r="V42" s="114">
        <v>-23.919030084469817</v>
      </c>
      <c r="W42" s="114">
        <v>7.8944613156223493</v>
      </c>
      <c r="X42" s="10">
        <v>9660.9767720719992</v>
      </c>
      <c r="Y42" s="96">
        <v>9398.1001469999992</v>
      </c>
      <c r="Z42" s="114">
        <v>-2.7210149788572613</v>
      </c>
      <c r="AA42" s="10">
        <v>68642.003349972001</v>
      </c>
      <c r="AB42" s="96">
        <v>61634.015099180018</v>
      </c>
      <c r="AC42" s="114">
        <v>-10.209475115494049</v>
      </c>
      <c r="AD42" s="114">
        <v>5.2437668994733979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120</v>
      </c>
      <c r="F43" s="10">
        <v>0</v>
      </c>
      <c r="G43" s="96">
        <v>0</v>
      </c>
      <c r="H43" s="114" t="s">
        <v>120</v>
      </c>
      <c r="I43" s="114">
        <v>0</v>
      </c>
      <c r="J43" s="159">
        <v>0</v>
      </c>
      <c r="K43" s="104">
        <v>0</v>
      </c>
      <c r="L43" s="114" t="s">
        <v>120</v>
      </c>
      <c r="M43" s="159">
        <v>0</v>
      </c>
      <c r="N43" s="104">
        <v>0</v>
      </c>
      <c r="O43" s="114" t="s">
        <v>120</v>
      </c>
      <c r="P43" s="114">
        <v>0</v>
      </c>
      <c r="Q43" s="161">
        <v>0</v>
      </c>
      <c r="R43" s="107">
        <v>0</v>
      </c>
      <c r="S43" s="114" t="s">
        <v>120</v>
      </c>
      <c r="T43" s="159">
        <v>0</v>
      </c>
      <c r="U43" s="107">
        <v>0</v>
      </c>
      <c r="V43" s="114" t="s">
        <v>120</v>
      </c>
      <c r="W43" s="114">
        <v>0</v>
      </c>
      <c r="X43" s="10">
        <v>0</v>
      </c>
      <c r="Y43" s="96">
        <v>0</v>
      </c>
      <c r="Z43" s="114" t="s">
        <v>120</v>
      </c>
      <c r="AA43" s="10">
        <v>0</v>
      </c>
      <c r="AB43" s="96">
        <v>0</v>
      </c>
      <c r="AC43" s="114" t="s">
        <v>120</v>
      </c>
      <c r="AD43" s="114">
        <v>0</v>
      </c>
    </row>
    <row r="44" spans="1:30">
      <c r="A44" s="113"/>
      <c r="B44" s="94" t="s">
        <v>25</v>
      </c>
      <c r="C44" s="10">
        <v>23.782539292000006</v>
      </c>
      <c r="D44" s="96">
        <v>26.09067599699997</v>
      </c>
      <c r="E44" s="114">
        <v>9.70517351684299</v>
      </c>
      <c r="F44" s="10">
        <v>360.89078637599994</v>
      </c>
      <c r="G44" s="96">
        <v>398.56060193699994</v>
      </c>
      <c r="H44" s="114">
        <v>10.438009775553848</v>
      </c>
      <c r="I44" s="114">
        <v>6.2057982424399301</v>
      </c>
      <c r="J44" s="159">
        <v>14</v>
      </c>
      <c r="K44" s="104">
        <v>15</v>
      </c>
      <c r="L44" s="114">
        <v>7.1428571428571397</v>
      </c>
      <c r="M44" s="159">
        <v>124</v>
      </c>
      <c r="N44" s="104">
        <v>291</v>
      </c>
      <c r="O44" s="114">
        <v>134.67741935483869</v>
      </c>
      <c r="P44" s="114">
        <v>1.461577096936213</v>
      </c>
      <c r="Q44" s="159">
        <v>531333</v>
      </c>
      <c r="R44" s="107">
        <v>258203</v>
      </c>
      <c r="S44" s="114">
        <v>-51.404674657888741</v>
      </c>
      <c r="T44" s="159">
        <v>4086193</v>
      </c>
      <c r="U44" s="107">
        <v>2281097</v>
      </c>
      <c r="V44" s="114">
        <v>-44.175495381642527</v>
      </c>
      <c r="W44" s="114">
        <v>3.1027884952352389</v>
      </c>
      <c r="X44" s="10">
        <v>17172.731941213518</v>
      </c>
      <c r="Y44" s="96">
        <v>15628.661547626776</v>
      </c>
      <c r="Z44" s="114">
        <v>-8.9914080000344399</v>
      </c>
      <c r="AA44" s="10">
        <v>174485.21972751353</v>
      </c>
      <c r="AB44" s="96">
        <v>196320.53230905105</v>
      </c>
      <c r="AC44" s="114">
        <v>12.514133068483879</v>
      </c>
      <c r="AD44" s="114">
        <v>7.8412395726356428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59"/>
      <c r="K45" s="104"/>
      <c r="L45" s="114"/>
      <c r="M45" s="159"/>
      <c r="N45" s="104"/>
      <c r="O45" s="114"/>
      <c r="P45" s="114"/>
      <c r="Q45" s="159"/>
      <c r="R45" s="104"/>
      <c r="S45" s="114"/>
      <c r="T45" s="159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6.2">
      <c r="A46" s="110">
        <v>7</v>
      </c>
      <c r="B46" s="93" t="s">
        <v>14</v>
      </c>
      <c r="C46" s="154">
        <v>63.335757162440736</v>
      </c>
      <c r="D46" s="101">
        <v>53.652421633192965</v>
      </c>
      <c r="E46" s="111">
        <v>-15.288892030472423</v>
      </c>
      <c r="F46" s="154">
        <v>494.19478787958838</v>
      </c>
      <c r="G46" s="101">
        <v>431.19308631138892</v>
      </c>
      <c r="H46" s="111">
        <v>-12.748354113267169</v>
      </c>
      <c r="I46" s="111">
        <v>0.23283090295665651</v>
      </c>
      <c r="J46" s="157">
        <v>6548</v>
      </c>
      <c r="K46" s="102">
        <v>6344</v>
      </c>
      <c r="L46" s="111">
        <v>-3.11545510079414</v>
      </c>
      <c r="M46" s="157">
        <v>51188</v>
      </c>
      <c r="N46" s="101">
        <v>49043</v>
      </c>
      <c r="O46" s="111">
        <v>-4.1904352582636584</v>
      </c>
      <c r="P46" s="111">
        <v>0.35485149787156395</v>
      </c>
      <c r="Q46" s="157">
        <v>38040</v>
      </c>
      <c r="R46" s="102">
        <v>48550</v>
      </c>
      <c r="S46" s="111">
        <v>27.628811777076766</v>
      </c>
      <c r="T46" s="157">
        <v>255812</v>
      </c>
      <c r="U46" s="102">
        <v>309297</v>
      </c>
      <c r="V46" s="111">
        <v>20.907932387847318</v>
      </c>
      <c r="W46" s="111">
        <v>0.1703103248435088</v>
      </c>
      <c r="X46" s="154">
        <v>1648.5127229000002</v>
      </c>
      <c r="Y46" s="101">
        <v>1036.7518893999993</v>
      </c>
      <c r="Z46" s="111">
        <v>-37.109864243195808</v>
      </c>
      <c r="AA46" s="154">
        <v>11676.187365494001</v>
      </c>
      <c r="AB46" s="101">
        <v>9492.125296199998</v>
      </c>
      <c r="AC46" s="111">
        <v>-18.705267403882551</v>
      </c>
      <c r="AD46" s="111">
        <v>0.18883625079733382</v>
      </c>
    </row>
    <row r="47" spans="1:30">
      <c r="A47" s="113"/>
      <c r="B47" s="94" t="s">
        <v>3</v>
      </c>
      <c r="C47" s="10">
        <v>2.1145771399999997</v>
      </c>
      <c r="D47" s="96">
        <v>1.176678573</v>
      </c>
      <c r="E47" s="114">
        <v>-44.35395376495935</v>
      </c>
      <c r="F47" s="10">
        <v>15.829141778999999</v>
      </c>
      <c r="G47" s="96">
        <v>9.3441986319999994</v>
      </c>
      <c r="H47" s="114">
        <v>-40.96838121447216</v>
      </c>
      <c r="I47" s="114">
        <v>3.9214320057978362E-2</v>
      </c>
      <c r="J47" s="159">
        <v>45</v>
      </c>
      <c r="K47" s="104">
        <v>57</v>
      </c>
      <c r="L47" s="114">
        <v>26.666666666666661</v>
      </c>
      <c r="M47" s="159">
        <v>256</v>
      </c>
      <c r="N47" s="104">
        <v>410</v>
      </c>
      <c r="O47" s="114">
        <v>60.15625</v>
      </c>
      <c r="P47" s="114">
        <v>6.351360352949742E-2</v>
      </c>
      <c r="Q47" s="161">
        <v>0</v>
      </c>
      <c r="R47" s="104"/>
      <c r="S47" s="114" t="s">
        <v>120</v>
      </c>
      <c r="T47" s="159">
        <v>0</v>
      </c>
      <c r="U47" s="104"/>
      <c r="V47" s="114" t="s">
        <v>120</v>
      </c>
      <c r="W47" s="114" t="s">
        <v>120</v>
      </c>
      <c r="X47" s="10">
        <v>7.8502826999999975</v>
      </c>
      <c r="Y47" s="96">
        <v>4.7973650000000028</v>
      </c>
      <c r="Z47" s="114">
        <v>-38.889270828425012</v>
      </c>
      <c r="AA47" s="10">
        <v>44.787731700000002</v>
      </c>
      <c r="AB47" s="96">
        <v>37.584584900000003</v>
      </c>
      <c r="AC47" s="114">
        <v>-16.082856904316056</v>
      </c>
      <c r="AD47" s="114">
        <v>0.203724410887513</v>
      </c>
    </row>
    <row r="48" spans="1:30">
      <c r="A48" s="113"/>
      <c r="B48" s="94" t="s">
        <v>4</v>
      </c>
      <c r="C48" s="10">
        <v>46.689081611438311</v>
      </c>
      <c r="D48" s="96">
        <v>41.638781925190514</v>
      </c>
      <c r="E48" s="114">
        <v>-10.816875192101715</v>
      </c>
      <c r="F48" s="10">
        <v>359.58157452458647</v>
      </c>
      <c r="G48" s="96">
        <v>320.23074912637611</v>
      </c>
      <c r="H48" s="114">
        <v>-10.943504391246206</v>
      </c>
      <c r="I48" s="114">
        <v>0.65549028250890362</v>
      </c>
      <c r="J48" s="159">
        <v>6503</v>
      </c>
      <c r="K48" s="104">
        <v>6287</v>
      </c>
      <c r="L48" s="114">
        <v>-3.3215439028140836</v>
      </c>
      <c r="M48" s="159">
        <v>50925</v>
      </c>
      <c r="N48" s="104">
        <v>48633</v>
      </c>
      <c r="O48" s="114">
        <v>-4.5007363770250386</v>
      </c>
      <c r="P48" s="114">
        <v>0.36978548518405902</v>
      </c>
      <c r="Q48" s="161">
        <v>0</v>
      </c>
      <c r="R48" s="104"/>
      <c r="S48" s="114" t="s">
        <v>120</v>
      </c>
      <c r="T48" s="159">
        <v>0</v>
      </c>
      <c r="U48" s="104"/>
      <c r="V48" s="114" t="s">
        <v>120</v>
      </c>
      <c r="W48" s="114" t="s">
        <v>120</v>
      </c>
      <c r="X48" s="10">
        <v>990.62926430000005</v>
      </c>
      <c r="Y48" s="96">
        <v>490.60919079999934</v>
      </c>
      <c r="Z48" s="114">
        <v>-50.474995189378504</v>
      </c>
      <c r="AA48" s="10">
        <v>6342.8113897999992</v>
      </c>
      <c r="AB48" s="96">
        <v>4961.5939161999986</v>
      </c>
      <c r="AC48" s="114">
        <v>-21.776108238393533</v>
      </c>
      <c r="AD48" s="114">
        <v>0.38401512624200562</v>
      </c>
    </row>
    <row r="49" spans="1:34" ht="14.25" customHeight="1">
      <c r="A49" s="113"/>
      <c r="B49" s="94" t="s">
        <v>5</v>
      </c>
      <c r="C49" s="10">
        <v>12.131790768002425</v>
      </c>
      <c r="D49" s="96">
        <v>10.837071135002452</v>
      </c>
      <c r="E49" s="114">
        <v>-10.672123001121925</v>
      </c>
      <c r="F49" s="10">
        <v>105.4976761910019</v>
      </c>
      <c r="G49" s="96">
        <v>101.22083355301284</v>
      </c>
      <c r="H49" s="114">
        <v>-4.0539685729625958</v>
      </c>
      <c r="I49" s="114">
        <v>9.7243629731573633E-2</v>
      </c>
      <c r="J49" s="159">
        <v>0</v>
      </c>
      <c r="K49" s="104">
        <v>0</v>
      </c>
      <c r="L49" s="114" t="s">
        <v>120</v>
      </c>
      <c r="M49" s="159">
        <v>5</v>
      </c>
      <c r="N49" s="104">
        <v>0</v>
      </c>
      <c r="O49" s="114">
        <v>-100</v>
      </c>
      <c r="P49" s="114">
        <v>0</v>
      </c>
      <c r="Q49" s="161">
        <v>15674</v>
      </c>
      <c r="R49" s="104">
        <v>48207</v>
      </c>
      <c r="S49" s="114">
        <v>207.56029092765087</v>
      </c>
      <c r="T49" s="159">
        <v>91959</v>
      </c>
      <c r="U49" s="104">
        <v>279596</v>
      </c>
      <c r="V49" s="114">
        <v>204.04419360802098</v>
      </c>
      <c r="W49" s="114">
        <v>0.26505980387916211</v>
      </c>
      <c r="X49" s="10">
        <v>511.67597590000003</v>
      </c>
      <c r="Y49" s="96">
        <v>538.73533359999999</v>
      </c>
      <c r="Z49" s="114">
        <v>5.2883776011575678</v>
      </c>
      <c r="AA49" s="10">
        <v>4403.8780439940001</v>
      </c>
      <c r="AB49" s="96">
        <v>4206.7767950999996</v>
      </c>
      <c r="AC49" s="114">
        <v>-4.4756291369786432</v>
      </c>
      <c r="AD49" s="114">
        <v>0.35790880857138319</v>
      </c>
    </row>
    <row r="50" spans="1:34">
      <c r="A50" s="113"/>
      <c r="B50" s="94" t="s">
        <v>6</v>
      </c>
      <c r="C50" s="10">
        <v>0</v>
      </c>
      <c r="D50" s="96">
        <v>0</v>
      </c>
      <c r="E50" s="114" t="s">
        <v>120</v>
      </c>
      <c r="F50" s="10">
        <v>0</v>
      </c>
      <c r="G50" s="96">
        <v>0</v>
      </c>
      <c r="H50" s="114" t="s">
        <v>120</v>
      </c>
      <c r="I50" s="114">
        <v>0</v>
      </c>
      <c r="J50" s="159">
        <v>0</v>
      </c>
      <c r="K50" s="104">
        <v>0</v>
      </c>
      <c r="L50" s="114" t="s">
        <v>120</v>
      </c>
      <c r="M50" s="159">
        <v>0</v>
      </c>
      <c r="N50" s="104">
        <v>0</v>
      </c>
      <c r="O50" s="114" t="s">
        <v>120</v>
      </c>
      <c r="P50" s="114">
        <v>0</v>
      </c>
      <c r="Q50" s="163">
        <v>0</v>
      </c>
      <c r="R50" s="107">
        <v>0</v>
      </c>
      <c r="S50" s="114" t="s">
        <v>120</v>
      </c>
      <c r="T50" s="159">
        <v>0</v>
      </c>
      <c r="U50" s="107">
        <v>0</v>
      </c>
      <c r="V50" s="114" t="s">
        <v>120</v>
      </c>
      <c r="W50" s="114">
        <v>0</v>
      </c>
      <c r="X50" s="10">
        <v>0</v>
      </c>
      <c r="Y50" s="96">
        <v>0</v>
      </c>
      <c r="Z50" s="114" t="s">
        <v>120</v>
      </c>
      <c r="AA50" s="10">
        <v>0</v>
      </c>
      <c r="AB50" s="96">
        <v>0</v>
      </c>
      <c r="AC50" s="114" t="s">
        <v>120</v>
      </c>
      <c r="AD50" s="114">
        <v>0</v>
      </c>
    </row>
    <row r="51" spans="1:34">
      <c r="A51" s="113"/>
      <c r="B51" s="94" t="s">
        <v>25</v>
      </c>
      <c r="C51" s="10">
        <v>2.4003076429999997</v>
      </c>
      <c r="D51" s="96">
        <v>-1.0999999999999999E-4</v>
      </c>
      <c r="E51" s="114">
        <v>-100.00458274589596</v>
      </c>
      <c r="F51" s="10">
        <v>13.286395385000001</v>
      </c>
      <c r="G51" s="96">
        <v>0.39730500000000002</v>
      </c>
      <c r="H51" s="114">
        <v>-97.009685558142081</v>
      </c>
      <c r="I51" s="114">
        <v>6.186247859747889E-3</v>
      </c>
      <c r="J51" s="159">
        <v>0</v>
      </c>
      <c r="K51" s="104">
        <v>0</v>
      </c>
      <c r="L51" s="114" t="s">
        <v>120</v>
      </c>
      <c r="M51" s="159">
        <v>2</v>
      </c>
      <c r="N51" s="104">
        <v>0</v>
      </c>
      <c r="O51" s="114">
        <v>-100</v>
      </c>
      <c r="P51" s="114">
        <v>0</v>
      </c>
      <c r="Q51" s="161">
        <v>22366</v>
      </c>
      <c r="R51" s="107">
        <v>343</v>
      </c>
      <c r="S51" s="114">
        <v>-98.466422248055082</v>
      </c>
      <c r="T51" s="159">
        <v>163853</v>
      </c>
      <c r="U51" s="107">
        <v>29701</v>
      </c>
      <c r="V51" s="114">
        <v>-81.873386511080042</v>
      </c>
      <c r="W51" s="114">
        <v>4.0399825652737184E-2</v>
      </c>
      <c r="X51" s="10">
        <v>138.35720000000001</v>
      </c>
      <c r="Y51" s="96">
        <v>2.61</v>
      </c>
      <c r="Z51" s="114">
        <v>-98.113578476580912</v>
      </c>
      <c r="AA51" s="10">
        <v>884.71019999999999</v>
      </c>
      <c r="AB51" s="96">
        <v>286.17</v>
      </c>
      <c r="AC51" s="114">
        <v>-67.653814774600775</v>
      </c>
      <c r="AD51" s="114">
        <v>1.1429917707072605E-2</v>
      </c>
    </row>
    <row r="52" spans="1:34">
      <c r="A52" s="113"/>
      <c r="B52" s="94"/>
      <c r="C52" s="10"/>
      <c r="D52" s="105"/>
      <c r="E52" s="114"/>
      <c r="F52" s="10"/>
      <c r="G52" s="105"/>
      <c r="H52" s="114"/>
      <c r="I52" s="111"/>
      <c r="J52" s="159"/>
      <c r="K52" s="104"/>
      <c r="L52" s="114"/>
      <c r="M52" s="159"/>
      <c r="N52" s="104"/>
      <c r="O52" s="114"/>
      <c r="P52" s="114"/>
      <c r="Q52" s="161"/>
      <c r="R52" s="104"/>
      <c r="S52" s="114"/>
      <c r="T52" s="159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20" customFormat="1" ht="16.2">
      <c r="A53" s="110">
        <v>8</v>
      </c>
      <c r="B53" s="93" t="s">
        <v>18</v>
      </c>
      <c r="C53" s="154">
        <v>177.89563287899801</v>
      </c>
      <c r="D53" s="101">
        <v>220.51346528896153</v>
      </c>
      <c r="E53" s="111">
        <v>23.956649030812095</v>
      </c>
      <c r="F53" s="154">
        <v>1397.5984198739854</v>
      </c>
      <c r="G53" s="101">
        <v>1607.6542208079436</v>
      </c>
      <c r="H53" s="111">
        <v>15.029768061192982</v>
      </c>
      <c r="I53" s="111">
        <v>0.86808345438656209</v>
      </c>
      <c r="J53" s="157">
        <v>10030</v>
      </c>
      <c r="K53" s="102">
        <v>14311</v>
      </c>
      <c r="L53" s="111">
        <v>42.68195413758724</v>
      </c>
      <c r="M53" s="157">
        <v>86465</v>
      </c>
      <c r="N53" s="101">
        <v>92771</v>
      </c>
      <c r="O53" s="111">
        <v>7.2931243855895556</v>
      </c>
      <c r="P53" s="111">
        <v>0.67124621880885871</v>
      </c>
      <c r="Q53" s="157">
        <v>72700</v>
      </c>
      <c r="R53" s="102">
        <v>342112</v>
      </c>
      <c r="S53" s="111">
        <v>370.58046767537826</v>
      </c>
      <c r="T53" s="157">
        <v>5390530</v>
      </c>
      <c r="U53" s="102">
        <v>7999989</v>
      </c>
      <c r="V53" s="111">
        <v>48.40820846929708</v>
      </c>
      <c r="W53" s="111">
        <v>4.4050887183984884</v>
      </c>
      <c r="X53" s="154">
        <v>3135.1012295820005</v>
      </c>
      <c r="Y53" s="101">
        <v>9871.5014995979982</v>
      </c>
      <c r="Z53" s="111">
        <v>214.87026340499233</v>
      </c>
      <c r="AA53" s="154">
        <v>122655.09249847803</v>
      </c>
      <c r="AB53" s="101">
        <v>182935.72073117897</v>
      </c>
      <c r="AC53" s="111">
        <v>49.146453689600314</v>
      </c>
      <c r="AD53" s="111">
        <v>3.6393214966950937</v>
      </c>
    </row>
    <row r="54" spans="1:34">
      <c r="A54" s="113"/>
      <c r="B54" s="94" t="s">
        <v>3</v>
      </c>
      <c r="C54" s="10">
        <v>10.330950882</v>
      </c>
      <c r="D54" s="96">
        <v>4.6599835000000001</v>
      </c>
      <c r="E54" s="114">
        <v>-54.892985619365753</v>
      </c>
      <c r="F54" s="10">
        <v>133.39910696500002</v>
      </c>
      <c r="G54" s="96">
        <v>67.599831219999999</v>
      </c>
      <c r="H54" s="114">
        <v>-49.325124614412751</v>
      </c>
      <c r="I54" s="114">
        <v>0.28369275116308318</v>
      </c>
      <c r="J54" s="159">
        <v>112</v>
      </c>
      <c r="K54" s="104">
        <v>36</v>
      </c>
      <c r="L54" s="114">
        <v>-67.857142857142861</v>
      </c>
      <c r="M54" s="159">
        <v>980</v>
      </c>
      <c r="N54" s="104">
        <v>414</v>
      </c>
      <c r="O54" s="114">
        <v>-57.755102040816332</v>
      </c>
      <c r="P54" s="114">
        <v>6.4133248441980317E-2</v>
      </c>
      <c r="Q54" s="161">
        <v>0</v>
      </c>
      <c r="R54" s="104"/>
      <c r="S54" s="114" t="s">
        <v>120</v>
      </c>
      <c r="T54" s="159">
        <v>0</v>
      </c>
      <c r="U54" s="104"/>
      <c r="V54" s="114" t="s">
        <v>120</v>
      </c>
      <c r="W54" s="114" t="s">
        <v>120</v>
      </c>
      <c r="X54" s="10">
        <v>15.723512681999996</v>
      </c>
      <c r="Y54" s="96">
        <v>4.8492714000000001</v>
      </c>
      <c r="Z54" s="114">
        <v>-69.159109048505655</v>
      </c>
      <c r="AA54" s="10">
        <v>283.74526108800006</v>
      </c>
      <c r="AB54" s="96">
        <v>76.841137779000007</v>
      </c>
      <c r="AC54" s="114">
        <v>-72.918970528579621</v>
      </c>
      <c r="AD54" s="114">
        <v>0.41651159824178335</v>
      </c>
    </row>
    <row r="55" spans="1:34">
      <c r="A55" s="113"/>
      <c r="B55" s="94" t="s">
        <v>4</v>
      </c>
      <c r="C55" s="10">
        <v>82.104683008998066</v>
      </c>
      <c r="D55" s="96">
        <v>113.57054012196144</v>
      </c>
      <c r="E55" s="114">
        <v>38.324071124560533</v>
      </c>
      <c r="F55" s="10">
        <v>683.52152684098542</v>
      </c>
      <c r="G55" s="96">
        <v>710.99579695094371</v>
      </c>
      <c r="H55" s="114">
        <v>4.0195178982782576</v>
      </c>
      <c r="I55" s="114">
        <v>1.4553594152886753</v>
      </c>
      <c r="J55" s="159">
        <v>9917</v>
      </c>
      <c r="K55" s="104">
        <v>14275</v>
      </c>
      <c r="L55" s="114">
        <v>43.944741353231834</v>
      </c>
      <c r="M55" s="159">
        <v>85454</v>
      </c>
      <c r="N55" s="104">
        <v>92340</v>
      </c>
      <c r="O55" s="114">
        <v>8.0581365412970776</v>
      </c>
      <c r="P55" s="114">
        <v>0.70211567663718066</v>
      </c>
      <c r="Q55" s="163">
        <v>0</v>
      </c>
      <c r="R55" s="104"/>
      <c r="S55" s="114" t="s">
        <v>120</v>
      </c>
      <c r="T55" s="159">
        <v>0</v>
      </c>
      <c r="U55" s="104"/>
      <c r="V55" s="114" t="s">
        <v>120</v>
      </c>
      <c r="W55" s="114" t="s">
        <v>120</v>
      </c>
      <c r="X55" s="10">
        <v>722.78480750000051</v>
      </c>
      <c r="Y55" s="96">
        <v>1970.3919522980002</v>
      </c>
      <c r="Z55" s="114">
        <v>172.61114675518394</v>
      </c>
      <c r="AA55" s="10">
        <v>6432.2681089900007</v>
      </c>
      <c r="AB55" s="96">
        <v>10708.324067400001</v>
      </c>
      <c r="AC55" s="114">
        <v>66.478198451236963</v>
      </c>
      <c r="AD55" s="114">
        <v>0.82879785972737385</v>
      </c>
    </row>
    <row r="56" spans="1:34">
      <c r="A56" s="113"/>
      <c r="B56" s="94" t="s">
        <v>5</v>
      </c>
      <c r="C56" s="10">
        <v>83.283267254999956</v>
      </c>
      <c r="D56" s="96">
        <v>93.143070023000035</v>
      </c>
      <c r="E56" s="114">
        <v>11.838876034739299</v>
      </c>
      <c r="F56" s="10">
        <v>361.69688604599986</v>
      </c>
      <c r="G56" s="96">
        <v>503.06474213500007</v>
      </c>
      <c r="H56" s="114">
        <v>39.084620726046658</v>
      </c>
      <c r="I56" s="114">
        <v>0.48329814918550845</v>
      </c>
      <c r="J56" s="159">
        <v>0</v>
      </c>
      <c r="K56" s="104">
        <v>0</v>
      </c>
      <c r="L56" s="114" t="s">
        <v>120</v>
      </c>
      <c r="M56" s="159">
        <v>11</v>
      </c>
      <c r="N56" s="104">
        <v>7</v>
      </c>
      <c r="O56" s="114">
        <v>-36.363636363636367</v>
      </c>
      <c r="P56" s="114">
        <v>0.59171597633136097</v>
      </c>
      <c r="Q56" s="164">
        <v>3735</v>
      </c>
      <c r="R56" s="104">
        <v>4673</v>
      </c>
      <c r="S56" s="114">
        <v>25.113788487282473</v>
      </c>
      <c r="T56" s="159">
        <v>23688</v>
      </c>
      <c r="U56" s="104">
        <v>31771</v>
      </c>
      <c r="V56" s="114">
        <v>34.12276258020939</v>
      </c>
      <c r="W56" s="114">
        <v>3.0119225700814246E-2</v>
      </c>
      <c r="X56" s="10">
        <v>904.06652859999986</v>
      </c>
      <c r="Y56" s="96">
        <v>1076.4112942999998</v>
      </c>
      <c r="Z56" s="114">
        <v>19.063283535879361</v>
      </c>
      <c r="AA56" s="10">
        <v>5562.4652448000015</v>
      </c>
      <c r="AB56" s="96">
        <v>6988.9517444000021</v>
      </c>
      <c r="AC56" s="114">
        <v>25.644861348725435</v>
      </c>
      <c r="AD56" s="114">
        <v>0.59461376579682157</v>
      </c>
    </row>
    <row r="57" spans="1:34">
      <c r="A57" s="113"/>
      <c r="B57" s="94" t="s">
        <v>6</v>
      </c>
      <c r="C57" s="10">
        <v>6.9155169000000002E-2</v>
      </c>
      <c r="D57" s="96">
        <v>6.4401090999999994E-2</v>
      </c>
      <c r="E57" s="114">
        <v>-6.8745085417982406</v>
      </c>
      <c r="F57" s="10">
        <v>0.37971689500000005</v>
      </c>
      <c r="G57" s="96">
        <v>0.27214510299999994</v>
      </c>
      <c r="H57" s="114">
        <v>-28.329472145293956</v>
      </c>
      <c r="I57" s="114">
        <v>1.3598235426951844E-2</v>
      </c>
      <c r="J57" s="159">
        <v>0</v>
      </c>
      <c r="K57" s="104">
        <v>0</v>
      </c>
      <c r="L57" s="114" t="s">
        <v>120</v>
      </c>
      <c r="M57" s="159">
        <v>4</v>
      </c>
      <c r="N57" s="104">
        <v>2</v>
      </c>
      <c r="O57" s="114">
        <v>-50</v>
      </c>
      <c r="P57" s="114">
        <v>8.3056478405315617E-2</v>
      </c>
      <c r="Q57" s="161">
        <v>13</v>
      </c>
      <c r="R57" s="107">
        <v>21</v>
      </c>
      <c r="S57" s="114">
        <v>61.53846153846154</v>
      </c>
      <c r="T57" s="159">
        <v>199</v>
      </c>
      <c r="U57" s="107">
        <v>196</v>
      </c>
      <c r="V57" s="114">
        <v>-1.5075376884422065</v>
      </c>
      <c r="W57" s="114">
        <v>7.5207184281391509E-3</v>
      </c>
      <c r="X57" s="10">
        <v>14.3281995</v>
      </c>
      <c r="Y57" s="96">
        <v>33.407381600000001</v>
      </c>
      <c r="Z57" s="114">
        <v>133.15826667544655</v>
      </c>
      <c r="AA57" s="10">
        <v>108.64568079999999</v>
      </c>
      <c r="AB57" s="96">
        <v>113.22492310000001</v>
      </c>
      <c r="AC57" s="114">
        <v>4.2148406326706134</v>
      </c>
      <c r="AD57" s="114">
        <v>0.3052319487786207</v>
      </c>
    </row>
    <row r="58" spans="1:34">
      <c r="A58" s="113"/>
      <c r="B58" s="94" t="s">
        <v>25</v>
      </c>
      <c r="C58" s="10">
        <v>2.1075765640000004</v>
      </c>
      <c r="D58" s="96">
        <v>9.0754705530000237</v>
      </c>
      <c r="E58" s="114">
        <v>330.61166593044459</v>
      </c>
      <c r="F58" s="10">
        <v>218.60118312700016</v>
      </c>
      <c r="G58" s="96">
        <v>325.72170539900003</v>
      </c>
      <c r="H58" s="114">
        <v>49.00271843897859</v>
      </c>
      <c r="I58" s="114">
        <v>5.0716583050754362</v>
      </c>
      <c r="J58" s="159">
        <v>1</v>
      </c>
      <c r="K58" s="104">
        <v>0</v>
      </c>
      <c r="L58" s="114">
        <v>-100</v>
      </c>
      <c r="M58" s="159">
        <v>16</v>
      </c>
      <c r="N58" s="104">
        <v>8</v>
      </c>
      <c r="O58" s="114">
        <v>-50</v>
      </c>
      <c r="P58" s="114">
        <v>4.0180813661476647E-2</v>
      </c>
      <c r="Q58" s="159">
        <v>68952</v>
      </c>
      <c r="R58" s="107">
        <v>337418</v>
      </c>
      <c r="S58" s="114">
        <v>389.3520129945469</v>
      </c>
      <c r="T58" s="159">
        <v>5366643</v>
      </c>
      <c r="U58" s="107">
        <v>7968022</v>
      </c>
      <c r="V58" s="114">
        <v>48.473114384541695</v>
      </c>
      <c r="W58" s="114">
        <v>10.83824448998937</v>
      </c>
      <c r="X58" s="10">
        <v>1478.1981813</v>
      </c>
      <c r="Y58" s="96">
        <v>6786.4415999999992</v>
      </c>
      <c r="Z58" s="114">
        <v>359.10228316149528</v>
      </c>
      <c r="AA58" s="10">
        <v>110267.96820280002</v>
      </c>
      <c r="AB58" s="96">
        <v>165048.37885849996</v>
      </c>
      <c r="AC58" s="114">
        <v>49.679350720374394</v>
      </c>
      <c r="AD58" s="114">
        <v>6.5921983018429486</v>
      </c>
    </row>
    <row r="59" spans="1:34">
      <c r="A59" s="113"/>
      <c r="B59" s="115"/>
      <c r="C59" s="10"/>
      <c r="D59" s="105"/>
      <c r="E59" s="114"/>
      <c r="F59" s="10"/>
      <c r="G59" s="105"/>
      <c r="H59" s="114"/>
      <c r="I59" s="111"/>
      <c r="J59" s="159"/>
      <c r="K59" s="104"/>
      <c r="L59" s="114"/>
      <c r="M59" s="159"/>
      <c r="N59" s="104"/>
      <c r="O59" s="114"/>
      <c r="P59" s="114"/>
      <c r="Q59" s="159"/>
      <c r="R59" s="104"/>
      <c r="S59" s="114"/>
      <c r="T59" s="159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4" s="118" customFormat="1" ht="16.2">
      <c r="A60" s="110">
        <v>9</v>
      </c>
      <c r="B60" s="93" t="s">
        <v>107</v>
      </c>
      <c r="C60" s="10"/>
      <c r="D60" s="153">
        <v>9.0115082810005873</v>
      </c>
      <c r="E60" s="111" t="s">
        <v>120</v>
      </c>
      <c r="F60" s="10"/>
      <c r="G60" s="153">
        <v>29.125291192003246</v>
      </c>
      <c r="H60" s="111" t="s">
        <v>120</v>
      </c>
      <c r="I60" s="170">
        <v>1.5726754584864871E-2</v>
      </c>
      <c r="J60" s="159"/>
      <c r="K60" s="153">
        <v>18</v>
      </c>
      <c r="L60" s="111" t="s">
        <v>120</v>
      </c>
      <c r="M60" s="159"/>
      <c r="N60" s="153">
        <v>60</v>
      </c>
      <c r="O60" s="111" t="s">
        <v>120</v>
      </c>
      <c r="P60" s="170">
        <v>4.3413106605007511E-4</v>
      </c>
      <c r="Q60" s="159"/>
      <c r="R60" s="102">
        <v>90094</v>
      </c>
      <c r="S60" s="111" t="s">
        <v>120</v>
      </c>
      <c r="T60" s="159"/>
      <c r="U60" s="153">
        <v>337104</v>
      </c>
      <c r="V60" s="111" t="s">
        <v>120</v>
      </c>
      <c r="W60" s="170">
        <v>0.18562188364596552</v>
      </c>
      <c r="X60" s="10"/>
      <c r="Y60" s="153">
        <v>520.8091723</v>
      </c>
      <c r="Z60" s="111" t="s">
        <v>120</v>
      </c>
      <c r="AA60" s="10"/>
      <c r="AB60" s="153">
        <v>1757.73520805</v>
      </c>
      <c r="AC60" s="111" t="s">
        <v>120</v>
      </c>
      <c r="AD60" s="170">
        <v>3.4968367591556491E-2</v>
      </c>
      <c r="AE60" s="97"/>
      <c r="AF60" s="121"/>
      <c r="AG60" s="122"/>
      <c r="AH60" s="98"/>
    </row>
    <row r="61" spans="1:34" s="22" customFormat="1">
      <c r="A61" s="110"/>
      <c r="B61" s="94" t="s">
        <v>3</v>
      </c>
      <c r="C61" s="10"/>
      <c r="D61" s="96">
        <v>0</v>
      </c>
      <c r="E61" s="114" t="s">
        <v>120</v>
      </c>
      <c r="F61" s="10"/>
      <c r="G61" s="96">
        <v>0</v>
      </c>
      <c r="H61" s="114" t="s">
        <v>120</v>
      </c>
      <c r="I61" s="114">
        <v>0</v>
      </c>
      <c r="J61" s="159"/>
      <c r="K61" s="104">
        <v>0</v>
      </c>
      <c r="L61" s="114" t="s">
        <v>120</v>
      </c>
      <c r="M61" s="159"/>
      <c r="N61" s="104">
        <v>0</v>
      </c>
      <c r="O61" s="114" t="s">
        <v>120</v>
      </c>
      <c r="P61" s="114">
        <v>0</v>
      </c>
      <c r="Q61" s="159"/>
      <c r="R61" s="96">
        <v>0</v>
      </c>
      <c r="S61" s="114" t="s">
        <v>120</v>
      </c>
      <c r="T61" s="159"/>
      <c r="U61" s="96">
        <v>0</v>
      </c>
      <c r="V61" s="114" t="s">
        <v>120</v>
      </c>
      <c r="W61" s="114">
        <v>0</v>
      </c>
      <c r="X61" s="10"/>
      <c r="Y61" s="96">
        <v>0</v>
      </c>
      <c r="Z61" s="114" t="s">
        <v>120</v>
      </c>
      <c r="AA61" s="10"/>
      <c r="AB61" s="96">
        <v>0</v>
      </c>
      <c r="AC61" s="114" t="s">
        <v>120</v>
      </c>
      <c r="AD61" s="114">
        <v>0</v>
      </c>
      <c r="AE61" s="99"/>
      <c r="AF61" s="123"/>
      <c r="AG61" s="124"/>
      <c r="AH61" s="100"/>
    </row>
    <row r="62" spans="1:34" s="22" customFormat="1">
      <c r="A62" s="110"/>
      <c r="B62" s="94" t="s">
        <v>4</v>
      </c>
      <c r="C62" s="10"/>
      <c r="D62" s="96">
        <v>0</v>
      </c>
      <c r="E62" s="114" t="s">
        <v>120</v>
      </c>
      <c r="F62" s="10"/>
      <c r="G62" s="96">
        <v>0</v>
      </c>
      <c r="H62" s="114" t="s">
        <v>120</v>
      </c>
      <c r="I62" s="114">
        <v>0</v>
      </c>
      <c r="J62" s="159"/>
      <c r="K62" s="104">
        <v>0</v>
      </c>
      <c r="L62" s="114" t="s">
        <v>120</v>
      </c>
      <c r="M62" s="159"/>
      <c r="N62" s="104">
        <v>0</v>
      </c>
      <c r="O62" s="114" t="s">
        <v>120</v>
      </c>
      <c r="P62" s="114">
        <v>0</v>
      </c>
      <c r="Q62" s="159"/>
      <c r="R62" s="96">
        <v>0</v>
      </c>
      <c r="S62" s="114" t="s">
        <v>120</v>
      </c>
      <c r="T62" s="159"/>
      <c r="U62" s="96">
        <v>0</v>
      </c>
      <c r="V62" s="114" t="s">
        <v>120</v>
      </c>
      <c r="W62" s="114">
        <v>0</v>
      </c>
      <c r="X62" s="10"/>
      <c r="Y62" s="96">
        <v>0</v>
      </c>
      <c r="Z62" s="114" t="s">
        <v>120</v>
      </c>
      <c r="AA62" s="10"/>
      <c r="AB62" s="96">
        <v>0</v>
      </c>
      <c r="AC62" s="114" t="s">
        <v>120</v>
      </c>
      <c r="AD62" s="114">
        <v>0</v>
      </c>
      <c r="AE62" s="99"/>
      <c r="AF62" s="123"/>
      <c r="AG62" s="124"/>
      <c r="AH62" s="100"/>
    </row>
    <row r="63" spans="1:34" s="22" customFormat="1">
      <c r="A63" s="110"/>
      <c r="B63" s="94" t="s">
        <v>5</v>
      </c>
      <c r="C63" s="10"/>
      <c r="D63" s="96">
        <v>9.0115082810005873</v>
      </c>
      <c r="E63" s="114" t="s">
        <v>120</v>
      </c>
      <c r="F63" s="10"/>
      <c r="G63" s="96">
        <v>29.120721446003245</v>
      </c>
      <c r="H63" s="114" t="s">
        <v>120</v>
      </c>
      <c r="I63" s="114">
        <v>2.7976500038683457E-2</v>
      </c>
      <c r="J63" s="159"/>
      <c r="K63" s="104">
        <v>18</v>
      </c>
      <c r="L63" s="114" t="s">
        <v>120</v>
      </c>
      <c r="M63" s="159"/>
      <c r="N63" s="104">
        <v>59</v>
      </c>
      <c r="O63" s="114" t="s">
        <v>120</v>
      </c>
      <c r="P63" s="114">
        <v>4.9873203719357564</v>
      </c>
      <c r="Q63" s="159"/>
      <c r="R63" s="104">
        <v>90094</v>
      </c>
      <c r="S63" s="114" t="s">
        <v>120</v>
      </c>
      <c r="T63" s="159"/>
      <c r="U63" s="104">
        <v>336544</v>
      </c>
      <c r="V63" s="114" t="s">
        <v>120</v>
      </c>
      <c r="W63" s="114">
        <v>0.31904707734269711</v>
      </c>
      <c r="X63" s="10"/>
      <c r="Y63" s="96">
        <v>520.8091723</v>
      </c>
      <c r="Z63" s="114" t="s">
        <v>120</v>
      </c>
      <c r="AA63" s="10"/>
      <c r="AB63" s="96">
        <v>1757.19759615</v>
      </c>
      <c r="AC63" s="114" t="s">
        <v>120</v>
      </c>
      <c r="AD63" s="114">
        <v>0.14950080042161948</v>
      </c>
      <c r="AE63" s="99"/>
      <c r="AF63" s="123"/>
      <c r="AG63" s="124"/>
      <c r="AH63" s="100"/>
    </row>
    <row r="64" spans="1:34" s="22" customFormat="1">
      <c r="A64" s="110"/>
      <c r="B64" s="94" t="s">
        <v>6</v>
      </c>
      <c r="C64" s="10"/>
      <c r="D64" s="96">
        <v>0</v>
      </c>
      <c r="E64" s="114" t="s">
        <v>120</v>
      </c>
      <c r="F64" s="10"/>
      <c r="G64" s="96">
        <v>0</v>
      </c>
      <c r="H64" s="114" t="s">
        <v>120</v>
      </c>
      <c r="I64" s="114">
        <v>0</v>
      </c>
      <c r="J64" s="159"/>
      <c r="K64" s="104">
        <v>0</v>
      </c>
      <c r="L64" s="114" t="s">
        <v>120</v>
      </c>
      <c r="M64" s="159"/>
      <c r="N64" s="104">
        <v>0</v>
      </c>
      <c r="O64" s="114" t="s">
        <v>120</v>
      </c>
      <c r="P64" s="114">
        <v>0</v>
      </c>
      <c r="Q64" s="159"/>
      <c r="R64" s="107">
        <v>0</v>
      </c>
      <c r="S64" s="114" t="s">
        <v>120</v>
      </c>
      <c r="T64" s="159"/>
      <c r="U64" s="107">
        <v>0</v>
      </c>
      <c r="V64" s="114" t="s">
        <v>120</v>
      </c>
      <c r="W64" s="114">
        <v>0</v>
      </c>
      <c r="X64" s="10"/>
      <c r="Y64" s="96">
        <v>0</v>
      </c>
      <c r="Z64" s="114" t="s">
        <v>120</v>
      </c>
      <c r="AA64" s="10"/>
      <c r="AB64" s="96">
        <v>0</v>
      </c>
      <c r="AC64" s="114" t="s">
        <v>120</v>
      </c>
      <c r="AD64" s="114">
        <v>0</v>
      </c>
      <c r="AE64" s="99"/>
      <c r="AF64" s="123"/>
      <c r="AG64" s="124"/>
      <c r="AH64" s="100"/>
    </row>
    <row r="65" spans="1:34" s="22" customFormat="1">
      <c r="A65" s="110"/>
      <c r="B65" s="94" t="s">
        <v>25</v>
      </c>
      <c r="C65" s="10"/>
      <c r="D65" s="96">
        <v>0</v>
      </c>
      <c r="E65" s="114" t="s">
        <v>120</v>
      </c>
      <c r="F65" s="10"/>
      <c r="G65" s="96">
        <v>4.5697460000000047E-3</v>
      </c>
      <c r="H65" s="114" t="s">
        <v>120</v>
      </c>
      <c r="I65" s="114">
        <v>7.1153349220602578E-5</v>
      </c>
      <c r="J65" s="159"/>
      <c r="K65" s="104">
        <v>0</v>
      </c>
      <c r="L65" s="114" t="s">
        <v>120</v>
      </c>
      <c r="M65" s="159"/>
      <c r="N65" s="104">
        <v>1</v>
      </c>
      <c r="O65" s="114" t="s">
        <v>120</v>
      </c>
      <c r="P65" s="114">
        <v>5.0226017076845809E-3</v>
      </c>
      <c r="Q65" s="159"/>
      <c r="R65" s="107">
        <v>0</v>
      </c>
      <c r="S65" s="114" t="s">
        <v>120</v>
      </c>
      <c r="T65" s="159"/>
      <c r="U65" s="107">
        <v>560</v>
      </c>
      <c r="V65" s="114" t="s">
        <v>120</v>
      </c>
      <c r="W65" s="114">
        <v>7.6172190719278219E-4</v>
      </c>
      <c r="X65" s="10"/>
      <c r="Y65" s="96">
        <v>0</v>
      </c>
      <c r="Z65" s="114" t="s">
        <v>120</v>
      </c>
      <c r="AA65" s="10"/>
      <c r="AB65" s="96">
        <v>0.53761190000000003</v>
      </c>
      <c r="AC65" s="114" t="s">
        <v>120</v>
      </c>
      <c r="AD65" s="114">
        <v>2.1472760161243133E-5</v>
      </c>
      <c r="AE65" s="99"/>
      <c r="AF65" s="123"/>
      <c r="AG65" s="124"/>
      <c r="AH65" s="100"/>
    </row>
    <row r="66" spans="1:34" s="22" customFormat="1">
      <c r="A66" s="110"/>
      <c r="B66" s="94"/>
      <c r="C66" s="10"/>
      <c r="D66" s="96"/>
      <c r="E66" s="114"/>
      <c r="F66" s="10"/>
      <c r="G66" s="96"/>
      <c r="H66" s="114"/>
      <c r="I66" s="114"/>
      <c r="J66" s="159"/>
      <c r="K66" s="104"/>
      <c r="L66" s="114"/>
      <c r="M66" s="159"/>
      <c r="N66" s="104"/>
      <c r="O66" s="114"/>
      <c r="P66" s="114"/>
      <c r="Q66" s="161"/>
      <c r="R66" s="107"/>
      <c r="S66" s="114"/>
      <c r="T66" s="159"/>
      <c r="U66" s="107"/>
      <c r="V66" s="114"/>
      <c r="W66" s="114"/>
      <c r="X66" s="10"/>
      <c r="Y66" s="96"/>
      <c r="Z66" s="114"/>
      <c r="AA66" s="10"/>
      <c r="AB66" s="96"/>
      <c r="AC66" s="114"/>
      <c r="AD66" s="114"/>
      <c r="AE66" s="99"/>
      <c r="AF66" s="123"/>
      <c r="AG66" s="124"/>
      <c r="AH66" s="100"/>
    </row>
    <row r="67" spans="1:34" s="20" customFormat="1" ht="16.2">
      <c r="A67" s="110">
        <v>10</v>
      </c>
      <c r="B67" s="93" t="s">
        <v>58</v>
      </c>
      <c r="C67" s="154">
        <v>27.482742384999877</v>
      </c>
      <c r="D67" s="101">
        <v>35.004245736999977</v>
      </c>
      <c r="E67" s="111">
        <v>27.368096118767781</v>
      </c>
      <c r="F67" s="154">
        <v>220.23929726400013</v>
      </c>
      <c r="G67" s="101">
        <v>249.34493843499052</v>
      </c>
      <c r="H67" s="111">
        <v>13.215462241555166</v>
      </c>
      <c r="I67" s="111">
        <v>0.13463853898985251</v>
      </c>
      <c r="J67" s="157">
        <v>3293</v>
      </c>
      <c r="K67" s="102">
        <v>3848</v>
      </c>
      <c r="L67" s="111">
        <v>16.853932584269661</v>
      </c>
      <c r="M67" s="157">
        <v>27322</v>
      </c>
      <c r="N67" s="101">
        <v>26062</v>
      </c>
      <c r="O67" s="111">
        <v>-4.6116682526901371</v>
      </c>
      <c r="P67" s="111">
        <v>0.18857206405661764</v>
      </c>
      <c r="Q67" s="157">
        <v>34359</v>
      </c>
      <c r="R67" s="102">
        <v>19693</v>
      </c>
      <c r="S67" s="111">
        <v>-42.684595011496263</v>
      </c>
      <c r="T67" s="157">
        <v>112749</v>
      </c>
      <c r="U67" s="102">
        <v>140359</v>
      </c>
      <c r="V67" s="111">
        <v>24.488022066714564</v>
      </c>
      <c r="W67" s="111">
        <v>7.7286837197612826E-2</v>
      </c>
      <c r="X67" s="154">
        <v>620.59424913841679</v>
      </c>
      <c r="Y67" s="101">
        <v>666.42874864075611</v>
      </c>
      <c r="Z67" s="111">
        <v>7.3855823778535168</v>
      </c>
      <c r="AA67" s="154">
        <v>6111.9127516265844</v>
      </c>
      <c r="AB67" s="101">
        <v>5047.7910090641799</v>
      </c>
      <c r="AC67" s="111">
        <v>-17.410617359994319</v>
      </c>
      <c r="AD67" s="111">
        <v>0.10042070655575618</v>
      </c>
    </row>
    <row r="68" spans="1:34">
      <c r="A68" s="113"/>
      <c r="B68" s="94" t="s">
        <v>3</v>
      </c>
      <c r="C68" s="10">
        <v>0.77928469999999994</v>
      </c>
      <c r="D68" s="96">
        <v>4.017887</v>
      </c>
      <c r="E68" s="114">
        <v>415.58653724370566</v>
      </c>
      <c r="F68" s="10">
        <v>10.744565900000003</v>
      </c>
      <c r="G68" s="96">
        <v>32.724393616</v>
      </c>
      <c r="H68" s="114">
        <v>204.56692174041197</v>
      </c>
      <c r="I68" s="114">
        <v>0.13733278748660574</v>
      </c>
      <c r="J68" s="159">
        <v>13</v>
      </c>
      <c r="K68" s="104">
        <v>23</v>
      </c>
      <c r="L68" s="114">
        <v>76.92307692307692</v>
      </c>
      <c r="M68" s="159">
        <v>128</v>
      </c>
      <c r="N68" s="104">
        <v>114</v>
      </c>
      <c r="O68" s="114">
        <v>-10.9375</v>
      </c>
      <c r="P68" s="114">
        <v>1.7659880005762699E-2</v>
      </c>
      <c r="Q68" s="159">
        <v>0</v>
      </c>
      <c r="R68" s="104"/>
      <c r="S68" s="114" t="s">
        <v>120</v>
      </c>
      <c r="T68" s="159">
        <v>0</v>
      </c>
      <c r="U68" s="104"/>
      <c r="V68" s="114" t="s">
        <v>120</v>
      </c>
      <c r="W68" s="114" t="s">
        <v>120</v>
      </c>
      <c r="X68" s="10">
        <v>0.98961080000000012</v>
      </c>
      <c r="Y68" s="96">
        <v>5.9590975999999998</v>
      </c>
      <c r="Z68" s="114">
        <v>502.16578072915121</v>
      </c>
      <c r="AA68" s="10">
        <v>24.090443699999994</v>
      </c>
      <c r="AB68" s="96">
        <v>43.128176700000004</v>
      </c>
      <c r="AC68" s="114">
        <v>79.026078710206633</v>
      </c>
      <c r="AD68" s="114">
        <v>0.23377303259401078</v>
      </c>
    </row>
    <row r="69" spans="1:34">
      <c r="A69" s="113"/>
      <c r="B69" s="94" t="s">
        <v>4</v>
      </c>
      <c r="C69" s="10">
        <v>25.264424456999951</v>
      </c>
      <c r="D69" s="96">
        <v>29.454380145999981</v>
      </c>
      <c r="E69" s="114">
        <v>16.584409813614933</v>
      </c>
      <c r="F69" s="10">
        <v>192.92805414400019</v>
      </c>
      <c r="G69" s="96">
        <v>204.41280975000259</v>
      </c>
      <c r="H69" s="114">
        <v>5.9528696627138888</v>
      </c>
      <c r="I69" s="114">
        <v>0.41841893939607222</v>
      </c>
      <c r="J69" s="159">
        <v>3280</v>
      </c>
      <c r="K69" s="104">
        <v>3825</v>
      </c>
      <c r="L69" s="114">
        <v>16.615853658536594</v>
      </c>
      <c r="M69" s="159">
        <v>27193</v>
      </c>
      <c r="N69" s="104">
        <v>25948</v>
      </c>
      <c r="O69" s="114">
        <v>-4.5783841429779759</v>
      </c>
      <c r="P69" s="114">
        <v>0.19729800278732471</v>
      </c>
      <c r="Q69" s="164">
        <v>0</v>
      </c>
      <c r="R69" s="104"/>
      <c r="S69" s="114" t="s">
        <v>120</v>
      </c>
      <c r="T69" s="159">
        <v>0</v>
      </c>
      <c r="U69" s="104"/>
      <c r="V69" s="114" t="s">
        <v>120</v>
      </c>
      <c r="W69" s="114" t="s">
        <v>120</v>
      </c>
      <c r="X69" s="10">
        <v>545.66746629999966</v>
      </c>
      <c r="Y69" s="96">
        <v>499.14446629999946</v>
      </c>
      <c r="Z69" s="114">
        <v>-8.5258885444386312</v>
      </c>
      <c r="AA69" s="10">
        <v>5276.3161943999967</v>
      </c>
      <c r="AB69" s="96">
        <v>3684.9994906999968</v>
      </c>
      <c r="AC69" s="114">
        <v>-30.159616009915013</v>
      </c>
      <c r="AD69" s="114">
        <v>0.28520986774078511</v>
      </c>
    </row>
    <row r="70" spans="1:34">
      <c r="A70" s="113"/>
      <c r="B70" s="94" t="s">
        <v>5</v>
      </c>
      <c r="C70" s="10">
        <v>1.5196131429999267</v>
      </c>
      <c r="D70" s="96">
        <v>1.5084904659999996</v>
      </c>
      <c r="E70" s="114">
        <v>-0.73194135304525121</v>
      </c>
      <c r="F70" s="10">
        <v>15.941204516999919</v>
      </c>
      <c r="G70" s="96">
        <v>11.677450128987921</v>
      </c>
      <c r="H70" s="114">
        <v>-26.746751686580971</v>
      </c>
      <c r="I70" s="114">
        <v>1.1218615740380045E-2</v>
      </c>
      <c r="J70" s="159">
        <v>0</v>
      </c>
      <c r="K70" s="104">
        <v>0</v>
      </c>
      <c r="L70" s="114" t="s">
        <v>120</v>
      </c>
      <c r="M70" s="159">
        <v>0</v>
      </c>
      <c r="N70" s="104">
        <v>0</v>
      </c>
      <c r="O70" s="114" t="s">
        <v>120</v>
      </c>
      <c r="P70" s="114">
        <v>0</v>
      </c>
      <c r="Q70" s="164">
        <v>34440</v>
      </c>
      <c r="R70" s="104">
        <v>19549</v>
      </c>
      <c r="S70" s="114">
        <v>-43.237514518002321</v>
      </c>
      <c r="T70" s="159">
        <v>109864</v>
      </c>
      <c r="U70" s="104">
        <v>137780</v>
      </c>
      <c r="V70" s="114">
        <v>25.409597320323307</v>
      </c>
      <c r="W70" s="114">
        <v>0.13061681776016451</v>
      </c>
      <c r="X70" s="10">
        <v>144.26664079995564</v>
      </c>
      <c r="Y70" s="96">
        <v>123.54712100998748</v>
      </c>
      <c r="Z70" s="114">
        <v>-14.361961764049425</v>
      </c>
      <c r="AA70" s="10">
        <v>477.13688320074164</v>
      </c>
      <c r="AB70" s="96">
        <v>750.46416833341368</v>
      </c>
      <c r="AC70" s="114">
        <v>57.284878775065785</v>
      </c>
      <c r="AD70" s="114">
        <v>6.3848820473809131E-2</v>
      </c>
    </row>
    <row r="71" spans="1:34">
      <c r="A71" s="113"/>
      <c r="B71" s="94" t="s">
        <v>6</v>
      </c>
      <c r="C71" s="10">
        <v>0</v>
      </c>
      <c r="D71" s="96">
        <v>0</v>
      </c>
      <c r="E71" s="114" t="s">
        <v>120</v>
      </c>
      <c r="F71" s="10">
        <v>0</v>
      </c>
      <c r="G71" s="96">
        <v>0</v>
      </c>
      <c r="H71" s="114" t="s">
        <v>120</v>
      </c>
      <c r="I71" s="114">
        <v>0</v>
      </c>
      <c r="J71" s="159">
        <v>0</v>
      </c>
      <c r="K71" s="104">
        <v>0</v>
      </c>
      <c r="L71" s="114" t="s">
        <v>120</v>
      </c>
      <c r="M71" s="159">
        <v>0</v>
      </c>
      <c r="N71" s="104">
        <v>0</v>
      </c>
      <c r="O71" s="114" t="s">
        <v>120</v>
      </c>
      <c r="P71" s="114">
        <v>0</v>
      </c>
      <c r="Q71" s="164">
        <v>0</v>
      </c>
      <c r="R71" s="107">
        <v>0</v>
      </c>
      <c r="S71" s="114" t="s">
        <v>120</v>
      </c>
      <c r="T71" s="159">
        <v>0</v>
      </c>
      <c r="U71" s="107">
        <v>0</v>
      </c>
      <c r="V71" s="114" t="s">
        <v>120</v>
      </c>
      <c r="W71" s="114">
        <v>0</v>
      </c>
      <c r="X71" s="10">
        <v>0</v>
      </c>
      <c r="Y71" s="96">
        <v>0</v>
      </c>
      <c r="Z71" s="114" t="s">
        <v>120</v>
      </c>
      <c r="AA71" s="10">
        <v>0</v>
      </c>
      <c r="AB71" s="96">
        <v>0</v>
      </c>
      <c r="AC71" s="114" t="s">
        <v>120</v>
      </c>
      <c r="AD71" s="114">
        <v>0</v>
      </c>
    </row>
    <row r="72" spans="1:34">
      <c r="A72" s="113"/>
      <c r="B72" s="94" t="s">
        <v>25</v>
      </c>
      <c r="C72" s="10">
        <v>-8.0579915000000002E-2</v>
      </c>
      <c r="D72" s="96">
        <v>2.3488124999999999E-2</v>
      </c>
      <c r="E72" s="114">
        <v>-129.14885800016046</v>
      </c>
      <c r="F72" s="10">
        <v>0.62547270300000002</v>
      </c>
      <c r="G72" s="96">
        <v>0.53028494000000004</v>
      </c>
      <c r="H72" s="114">
        <v>-15.218531926884104</v>
      </c>
      <c r="I72" s="114">
        <v>8.2568154821397611E-3</v>
      </c>
      <c r="J72" s="159">
        <v>0</v>
      </c>
      <c r="K72" s="104">
        <v>0</v>
      </c>
      <c r="L72" s="114" t="s">
        <v>120</v>
      </c>
      <c r="M72" s="159">
        <v>1</v>
      </c>
      <c r="N72" s="104">
        <v>0</v>
      </c>
      <c r="O72" s="114">
        <v>-100</v>
      </c>
      <c r="P72" s="114">
        <v>0</v>
      </c>
      <c r="Q72" s="164">
        <v>-81</v>
      </c>
      <c r="R72" s="107">
        <v>144</v>
      </c>
      <c r="S72" s="114">
        <v>-277.77777777777777</v>
      </c>
      <c r="T72" s="159">
        <v>2885</v>
      </c>
      <c r="U72" s="107">
        <v>2579</v>
      </c>
      <c r="V72" s="114">
        <v>-10.606585788561528</v>
      </c>
      <c r="W72" s="114">
        <v>3.508001426161045E-3</v>
      </c>
      <c r="X72" s="10">
        <v>-70.32946876153845</v>
      </c>
      <c r="Y72" s="96">
        <v>37.778063730769233</v>
      </c>
      <c r="Z72" s="114">
        <v>-153.71583831929806</v>
      </c>
      <c r="AA72" s="10">
        <v>334.36923032584616</v>
      </c>
      <c r="AB72" s="96">
        <v>569.19917333076921</v>
      </c>
      <c r="AC72" s="114">
        <v>70.230727503269037</v>
      </c>
      <c r="AD72" s="114">
        <v>2.2734387637084415E-2</v>
      </c>
    </row>
    <row r="73" spans="1:34">
      <c r="A73" s="113"/>
      <c r="B73" s="94"/>
      <c r="C73" s="10"/>
      <c r="D73" s="105"/>
      <c r="E73" s="114"/>
      <c r="F73" s="10"/>
      <c r="G73" s="105"/>
      <c r="H73" s="114"/>
      <c r="I73" s="111"/>
      <c r="J73" s="159"/>
      <c r="K73" s="104"/>
      <c r="L73" s="114"/>
      <c r="M73" s="159"/>
      <c r="N73" s="104"/>
      <c r="O73" s="114"/>
      <c r="P73" s="114"/>
      <c r="Q73" s="164"/>
      <c r="R73" s="104"/>
      <c r="S73" s="114"/>
      <c r="T73" s="159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4" s="20" customFormat="1" ht="16.2">
      <c r="A74" s="110">
        <v>11</v>
      </c>
      <c r="B74" s="93" t="s">
        <v>105</v>
      </c>
      <c r="C74" s="154">
        <v>22.608175454617591</v>
      </c>
      <c r="D74" s="101"/>
      <c r="E74" s="111">
        <v>-100</v>
      </c>
      <c r="F74" s="154">
        <v>435.65103984184691</v>
      </c>
      <c r="G74" s="101"/>
      <c r="H74" s="111">
        <v>-100</v>
      </c>
      <c r="I74" s="111">
        <v>0</v>
      </c>
      <c r="J74" s="157">
        <v>3173</v>
      </c>
      <c r="K74" s="102"/>
      <c r="L74" s="111">
        <v>-100</v>
      </c>
      <c r="M74" s="157">
        <v>61374</v>
      </c>
      <c r="N74" s="102"/>
      <c r="O74" s="111">
        <v>-100</v>
      </c>
      <c r="P74" s="111">
        <v>0</v>
      </c>
      <c r="Q74" s="157">
        <v>3734</v>
      </c>
      <c r="R74" s="102"/>
      <c r="S74" s="111">
        <v>-100</v>
      </c>
      <c r="T74" s="157">
        <v>144394</v>
      </c>
      <c r="U74" s="102"/>
      <c r="V74" s="111">
        <v>-100</v>
      </c>
      <c r="W74" s="111">
        <v>0</v>
      </c>
      <c r="X74" s="154">
        <v>1751.3701500000002</v>
      </c>
      <c r="Y74" s="101">
        <v>0</v>
      </c>
      <c r="Z74" s="111">
        <v>-100</v>
      </c>
      <c r="AA74" s="154">
        <v>52819.224543278295</v>
      </c>
      <c r="AB74" s="101"/>
      <c r="AC74" s="111">
        <v>-100</v>
      </c>
      <c r="AD74" s="111">
        <v>0</v>
      </c>
    </row>
    <row r="75" spans="1:34">
      <c r="A75" s="113"/>
      <c r="B75" s="94" t="s">
        <v>3</v>
      </c>
      <c r="C75" s="10">
        <v>2.7170731839999998</v>
      </c>
      <c r="D75" s="96"/>
      <c r="E75" s="114">
        <v>-100</v>
      </c>
      <c r="F75" s="10">
        <v>53.750115783000012</v>
      </c>
      <c r="G75" s="96"/>
      <c r="H75" s="114">
        <v>-100</v>
      </c>
      <c r="I75" s="114">
        <v>0</v>
      </c>
      <c r="J75" s="159">
        <v>41</v>
      </c>
      <c r="K75" s="104"/>
      <c r="L75" s="114">
        <v>-100</v>
      </c>
      <c r="M75" s="159">
        <v>629</v>
      </c>
      <c r="N75" s="104"/>
      <c r="O75" s="114">
        <v>-100</v>
      </c>
      <c r="P75" s="114">
        <v>0</v>
      </c>
      <c r="Q75" s="164">
        <v>0</v>
      </c>
      <c r="R75" s="104"/>
      <c r="S75" s="114" t="s">
        <v>120</v>
      </c>
      <c r="T75" s="159">
        <v>0</v>
      </c>
      <c r="U75" s="103"/>
      <c r="V75" s="114" t="s">
        <v>120</v>
      </c>
      <c r="W75" s="114" t="s">
        <v>120</v>
      </c>
      <c r="X75" s="10">
        <v>6.1249999999999999E-2</v>
      </c>
      <c r="Y75" s="96"/>
      <c r="Z75" s="114">
        <v>-100</v>
      </c>
      <c r="AA75" s="10">
        <v>50.662899899999999</v>
      </c>
      <c r="AB75" s="96"/>
      <c r="AC75" s="114">
        <v>-100</v>
      </c>
      <c r="AD75" s="114">
        <v>0</v>
      </c>
    </row>
    <row r="76" spans="1:34">
      <c r="A76" s="113"/>
      <c r="B76" s="94" t="s">
        <v>4</v>
      </c>
      <c r="C76" s="10">
        <v>19.037872642000004</v>
      </c>
      <c r="D76" s="96"/>
      <c r="E76" s="114">
        <v>-100</v>
      </c>
      <c r="F76" s="10">
        <v>336.08196946899994</v>
      </c>
      <c r="G76" s="96"/>
      <c r="H76" s="114">
        <v>-100</v>
      </c>
      <c r="I76" s="114">
        <v>0</v>
      </c>
      <c r="J76" s="159">
        <v>3131</v>
      </c>
      <c r="K76" s="104"/>
      <c r="L76" s="114">
        <v>-100</v>
      </c>
      <c r="M76" s="159">
        <v>60717</v>
      </c>
      <c r="N76" s="104"/>
      <c r="O76" s="114">
        <v>-100</v>
      </c>
      <c r="P76" s="114">
        <v>0</v>
      </c>
      <c r="Q76" s="164">
        <v>0</v>
      </c>
      <c r="R76" s="107"/>
      <c r="S76" s="114" t="s">
        <v>120</v>
      </c>
      <c r="T76" s="159">
        <v>0</v>
      </c>
      <c r="U76" s="103"/>
      <c r="V76" s="114" t="s">
        <v>120</v>
      </c>
      <c r="W76" s="114" t="s">
        <v>120</v>
      </c>
      <c r="X76" s="10">
        <v>382.30356330000001</v>
      </c>
      <c r="Y76" s="96"/>
      <c r="Z76" s="114">
        <v>-100</v>
      </c>
      <c r="AA76" s="10">
        <v>5298.2172917000007</v>
      </c>
      <c r="AB76" s="96"/>
      <c r="AC76" s="114">
        <v>-100</v>
      </c>
      <c r="AD76" s="114">
        <v>0</v>
      </c>
    </row>
    <row r="77" spans="1:34">
      <c r="A77" s="113"/>
      <c r="B77" s="94" t="s">
        <v>5</v>
      </c>
      <c r="C77" s="10">
        <v>0</v>
      </c>
      <c r="D77" s="96"/>
      <c r="E77" s="114" t="s">
        <v>120</v>
      </c>
      <c r="F77" s="10">
        <v>0.21275849999999999</v>
      </c>
      <c r="G77" s="96"/>
      <c r="H77" s="114">
        <v>-100</v>
      </c>
      <c r="I77" s="114">
        <v>0</v>
      </c>
      <c r="J77" s="159">
        <v>0</v>
      </c>
      <c r="K77" s="104"/>
      <c r="L77" s="114" t="s">
        <v>120</v>
      </c>
      <c r="M77" s="159">
        <v>0</v>
      </c>
      <c r="N77" s="104"/>
      <c r="O77" s="114" t="s">
        <v>120</v>
      </c>
      <c r="P77" s="114">
        <v>0</v>
      </c>
      <c r="Q77" s="159">
        <v>0</v>
      </c>
      <c r="R77" s="104"/>
      <c r="S77" s="114" t="s">
        <v>120</v>
      </c>
      <c r="T77" s="159">
        <v>933</v>
      </c>
      <c r="U77" s="104"/>
      <c r="V77" s="114">
        <v>-100</v>
      </c>
      <c r="W77" s="114">
        <v>0</v>
      </c>
      <c r="X77" s="10">
        <v>0</v>
      </c>
      <c r="Y77" s="96"/>
      <c r="Z77" s="114" t="s">
        <v>120</v>
      </c>
      <c r="AA77" s="10">
        <v>17.620324</v>
      </c>
      <c r="AB77" s="96"/>
      <c r="AC77" s="114">
        <v>-100</v>
      </c>
      <c r="AD77" s="114">
        <v>0</v>
      </c>
    </row>
    <row r="78" spans="1:34">
      <c r="A78" s="113"/>
      <c r="B78" s="94" t="s">
        <v>6</v>
      </c>
      <c r="C78" s="10">
        <v>0.21388959400000007</v>
      </c>
      <c r="D78" s="96"/>
      <c r="E78" s="114">
        <v>-100</v>
      </c>
      <c r="F78" s="10">
        <v>14.069978606757102</v>
      </c>
      <c r="G78" s="96"/>
      <c r="H78" s="114">
        <v>-100</v>
      </c>
      <c r="I78" s="114">
        <v>0</v>
      </c>
      <c r="J78" s="159">
        <v>1</v>
      </c>
      <c r="K78" s="104"/>
      <c r="L78" s="114">
        <v>-100</v>
      </c>
      <c r="M78" s="159">
        <v>28</v>
      </c>
      <c r="N78" s="104"/>
      <c r="O78" s="114">
        <v>-100</v>
      </c>
      <c r="P78" s="114">
        <v>0</v>
      </c>
      <c r="Q78" s="165">
        <v>343</v>
      </c>
      <c r="R78" s="107"/>
      <c r="S78" s="114">
        <v>-100</v>
      </c>
      <c r="T78" s="159">
        <v>59444</v>
      </c>
      <c r="U78" s="104"/>
      <c r="V78" s="114">
        <v>-100</v>
      </c>
      <c r="W78" s="114">
        <v>0</v>
      </c>
      <c r="X78" s="10">
        <v>362.55871279999997</v>
      </c>
      <c r="Y78" s="96"/>
      <c r="Z78" s="114">
        <v>-100</v>
      </c>
      <c r="AA78" s="10">
        <v>11903.543821231298</v>
      </c>
      <c r="AB78" s="96"/>
      <c r="AC78" s="114">
        <v>-100</v>
      </c>
      <c r="AD78" s="114">
        <v>0</v>
      </c>
    </row>
    <row r="79" spans="1:34">
      <c r="A79" s="113"/>
      <c r="B79" s="94" t="s">
        <v>25</v>
      </c>
      <c r="C79" s="10">
        <v>0.63934003461758471</v>
      </c>
      <c r="D79" s="96"/>
      <c r="E79" s="114">
        <v>-100</v>
      </c>
      <c r="F79" s="10">
        <v>31.536217483089818</v>
      </c>
      <c r="G79" s="96"/>
      <c r="H79" s="114">
        <v>-100</v>
      </c>
      <c r="I79" s="114">
        <v>0</v>
      </c>
      <c r="J79" s="159">
        <v>0</v>
      </c>
      <c r="K79" s="104"/>
      <c r="L79" s="114" t="s">
        <v>120</v>
      </c>
      <c r="M79" s="159">
        <v>0</v>
      </c>
      <c r="N79" s="104"/>
      <c r="O79" s="114" t="s">
        <v>120</v>
      </c>
      <c r="P79" s="114">
        <v>0</v>
      </c>
      <c r="Q79" s="161">
        <v>3391</v>
      </c>
      <c r="R79" s="107"/>
      <c r="S79" s="114">
        <v>-100</v>
      </c>
      <c r="T79" s="159">
        <v>84017</v>
      </c>
      <c r="U79" s="104"/>
      <c r="V79" s="114">
        <v>-100</v>
      </c>
      <c r="W79" s="114">
        <v>0</v>
      </c>
      <c r="X79" s="10">
        <v>1006.4466239000001</v>
      </c>
      <c r="Y79" s="96"/>
      <c r="Z79" s="114">
        <v>-100</v>
      </c>
      <c r="AA79" s="10">
        <v>35549.180206446996</v>
      </c>
      <c r="AB79" s="96"/>
      <c r="AC79" s="114">
        <v>-100</v>
      </c>
      <c r="AD79" s="114">
        <v>0</v>
      </c>
    </row>
    <row r="80" spans="1:34">
      <c r="A80" s="113"/>
      <c r="B80" s="94"/>
      <c r="C80" s="10"/>
      <c r="D80" s="96"/>
      <c r="E80" s="114"/>
      <c r="F80" s="10"/>
      <c r="G80" s="96"/>
      <c r="H80" s="114"/>
      <c r="I80" s="111"/>
      <c r="J80" s="159"/>
      <c r="K80" s="104"/>
      <c r="L80" s="114"/>
      <c r="M80" s="159"/>
      <c r="N80" s="104"/>
      <c r="O80" s="114"/>
      <c r="P80" s="114"/>
      <c r="Q80" s="161"/>
      <c r="R80" s="107"/>
      <c r="S80" s="114"/>
      <c r="T80" s="159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4" s="117" customFormat="1" ht="16.2">
      <c r="A81" s="116">
        <v>12</v>
      </c>
      <c r="B81" s="93" t="s">
        <v>17</v>
      </c>
      <c r="C81" s="154">
        <v>33.285958294000004</v>
      </c>
      <c r="D81" s="101">
        <v>26.421060909000001</v>
      </c>
      <c r="E81" s="111">
        <v>-20.62400404508541</v>
      </c>
      <c r="F81" s="154">
        <v>359.61649628300006</v>
      </c>
      <c r="G81" s="101">
        <v>207.67258570499999</v>
      </c>
      <c r="H81" s="111">
        <v>-42.251652009430586</v>
      </c>
      <c r="I81" s="111">
        <v>0.11213676003636254</v>
      </c>
      <c r="J81" s="157">
        <v>2718</v>
      </c>
      <c r="K81" s="102">
        <v>2452</v>
      </c>
      <c r="L81" s="111">
        <v>-9.7866077998528311</v>
      </c>
      <c r="M81" s="157">
        <v>20025</v>
      </c>
      <c r="N81" s="101">
        <v>17116</v>
      </c>
      <c r="O81" s="111">
        <v>-14.526841448189764</v>
      </c>
      <c r="P81" s="111">
        <v>0.12384312210855145</v>
      </c>
      <c r="Q81" s="157">
        <v>7083</v>
      </c>
      <c r="R81" s="102">
        <v>3927</v>
      </c>
      <c r="S81" s="111">
        <v>-44.557390936044051</v>
      </c>
      <c r="T81" s="157">
        <v>64223</v>
      </c>
      <c r="U81" s="102">
        <v>42433</v>
      </c>
      <c r="V81" s="111">
        <v>-33.928654843280448</v>
      </c>
      <c r="W81" s="111">
        <v>2.3365173325588705E-2</v>
      </c>
      <c r="X81" s="154">
        <v>2741.0637251000003</v>
      </c>
      <c r="Y81" s="101">
        <v>1974.1746662999999</v>
      </c>
      <c r="Z81" s="111">
        <v>-27.977790219817766</v>
      </c>
      <c r="AA81" s="154">
        <v>16044.744178200001</v>
      </c>
      <c r="AB81" s="101">
        <v>15663.258510200003</v>
      </c>
      <c r="AC81" s="111">
        <v>-2.3776363384984456</v>
      </c>
      <c r="AD81" s="111">
        <v>0.3116047165453768</v>
      </c>
    </row>
    <row r="82" spans="1:34">
      <c r="A82" s="113"/>
      <c r="B82" s="94" t="s">
        <v>3</v>
      </c>
      <c r="C82" s="10">
        <v>0.42063746600000002</v>
      </c>
      <c r="D82" s="96">
        <v>0.393498509</v>
      </c>
      <c r="E82" s="114">
        <v>-6.4518639430944162</v>
      </c>
      <c r="F82" s="10">
        <v>4.5224359749999996</v>
      </c>
      <c r="G82" s="96">
        <v>3.3880963369999999</v>
      </c>
      <c r="H82" s="114">
        <v>-25.082491919634087</v>
      </c>
      <c r="I82" s="114">
        <v>1.4218650456699979E-2</v>
      </c>
      <c r="J82" s="159">
        <v>18</v>
      </c>
      <c r="K82" s="104">
        <v>17</v>
      </c>
      <c r="L82" s="114">
        <v>-5.555555555555558</v>
      </c>
      <c r="M82" s="159">
        <v>119</v>
      </c>
      <c r="N82" s="104">
        <v>104</v>
      </c>
      <c r="O82" s="114">
        <v>-12.605042016806722</v>
      </c>
      <c r="P82" s="114">
        <v>1.6110767724555445E-2</v>
      </c>
      <c r="Q82" s="161">
        <v>0</v>
      </c>
      <c r="R82" s="104"/>
      <c r="S82" s="114" t="s">
        <v>120</v>
      </c>
      <c r="T82" s="159">
        <v>0</v>
      </c>
      <c r="U82" s="104"/>
      <c r="V82" s="114" t="s">
        <v>120</v>
      </c>
      <c r="W82" s="114" t="s">
        <v>120</v>
      </c>
      <c r="X82" s="10">
        <v>0.31815280000000001</v>
      </c>
      <c r="Y82" s="96">
        <v>0.3459487</v>
      </c>
      <c r="Z82" s="114">
        <v>8.736651068291712</v>
      </c>
      <c r="AA82" s="10">
        <v>1.9290775</v>
      </c>
      <c r="AB82" s="96">
        <v>3.0153018999999999</v>
      </c>
      <c r="AC82" s="114">
        <v>56.307971037970205</v>
      </c>
      <c r="AD82" s="114">
        <v>1.634421678089356E-2</v>
      </c>
    </row>
    <row r="83" spans="1:34">
      <c r="A83" s="113"/>
      <c r="B83" s="94" t="s">
        <v>4</v>
      </c>
      <c r="C83" s="10">
        <v>19.244173800000002</v>
      </c>
      <c r="D83" s="96">
        <v>22.343587899999999</v>
      </c>
      <c r="E83" s="114">
        <v>16.105727022689841</v>
      </c>
      <c r="F83" s="10">
        <v>137.9204871</v>
      </c>
      <c r="G83" s="96">
        <v>145.33335719999999</v>
      </c>
      <c r="H83" s="114">
        <v>5.3747418210793096</v>
      </c>
      <c r="I83" s="114">
        <v>0.29748737005702131</v>
      </c>
      <c r="J83" s="159">
        <v>2696</v>
      </c>
      <c r="K83" s="104">
        <v>2435</v>
      </c>
      <c r="L83" s="114">
        <v>-9.6810089020771493</v>
      </c>
      <c r="M83" s="159">
        <v>19889</v>
      </c>
      <c r="N83" s="104">
        <v>17000</v>
      </c>
      <c r="O83" s="114">
        <v>-14.525617175323047</v>
      </c>
      <c r="P83" s="114">
        <v>0.1292610624088377</v>
      </c>
      <c r="Q83" s="163">
        <v>0</v>
      </c>
      <c r="R83" s="104"/>
      <c r="S83" s="114" t="s">
        <v>120</v>
      </c>
      <c r="T83" s="159">
        <v>0</v>
      </c>
      <c r="U83" s="104"/>
      <c r="V83" s="114" t="s">
        <v>120</v>
      </c>
      <c r="W83" s="114" t="s">
        <v>120</v>
      </c>
      <c r="X83" s="10">
        <v>233.83674040000002</v>
      </c>
      <c r="Y83" s="96">
        <v>295.93906189999996</v>
      </c>
      <c r="Z83" s="114">
        <v>26.557982887448727</v>
      </c>
      <c r="AA83" s="10">
        <v>1440.7989855999999</v>
      </c>
      <c r="AB83" s="96">
        <v>1782.2898780000003</v>
      </c>
      <c r="AC83" s="114">
        <v>23.701494504994479</v>
      </c>
      <c r="AD83" s="114">
        <v>0.13794483870703578</v>
      </c>
    </row>
    <row r="84" spans="1:34">
      <c r="A84" s="113"/>
      <c r="B84" s="94" t="s">
        <v>5</v>
      </c>
      <c r="C84" s="155">
        <v>1.659306975</v>
      </c>
      <c r="D84" s="96">
        <v>0.46206174399999994</v>
      </c>
      <c r="E84" s="114">
        <v>-72.153329615214815</v>
      </c>
      <c r="F84" s="155">
        <v>9.1783764950000002</v>
      </c>
      <c r="G84" s="96">
        <v>4.1356068329999989</v>
      </c>
      <c r="H84" s="114">
        <v>-54.941847991821803</v>
      </c>
      <c r="I84" s="114">
        <v>3.973109146280563E-3</v>
      </c>
      <c r="J84" s="158">
        <v>0</v>
      </c>
      <c r="K84" s="104">
        <v>0</v>
      </c>
      <c r="L84" s="114" t="s">
        <v>120</v>
      </c>
      <c r="M84" s="158">
        <v>0</v>
      </c>
      <c r="N84" s="104">
        <v>0</v>
      </c>
      <c r="O84" s="114" t="s">
        <v>120</v>
      </c>
      <c r="P84" s="114">
        <v>0</v>
      </c>
      <c r="Q84" s="161">
        <v>460</v>
      </c>
      <c r="R84" s="104">
        <v>167</v>
      </c>
      <c r="S84" s="114">
        <v>-63.695652173913039</v>
      </c>
      <c r="T84" s="158">
        <v>2758</v>
      </c>
      <c r="U84" s="104">
        <v>1123</v>
      </c>
      <c r="V84" s="114">
        <v>-59.282088469905723</v>
      </c>
      <c r="W84" s="114">
        <v>1.0646152296753138E-3</v>
      </c>
      <c r="X84" s="155">
        <v>64.716853299999997</v>
      </c>
      <c r="Y84" s="96">
        <v>23.150118699999997</v>
      </c>
      <c r="Z84" s="114">
        <v>-64.228608902404716</v>
      </c>
      <c r="AA84" s="155">
        <v>375.90827960000001</v>
      </c>
      <c r="AB84" s="96">
        <v>176.50029219999999</v>
      </c>
      <c r="AC84" s="114">
        <v>-53.046979335541089</v>
      </c>
      <c r="AD84" s="114">
        <v>1.501648705664246E-2</v>
      </c>
    </row>
    <row r="85" spans="1:34">
      <c r="A85" s="113"/>
      <c r="B85" s="94" t="s">
        <v>6</v>
      </c>
      <c r="C85" s="155">
        <v>0</v>
      </c>
      <c r="D85" s="96">
        <v>0</v>
      </c>
      <c r="E85" s="114" t="s">
        <v>120</v>
      </c>
      <c r="F85" s="155">
        <v>0</v>
      </c>
      <c r="G85" s="96">
        <v>0</v>
      </c>
      <c r="H85" s="114" t="s">
        <v>120</v>
      </c>
      <c r="I85" s="114">
        <v>0</v>
      </c>
      <c r="J85" s="158">
        <v>0</v>
      </c>
      <c r="K85" s="104">
        <v>0</v>
      </c>
      <c r="L85" s="114" t="s">
        <v>120</v>
      </c>
      <c r="M85" s="158">
        <v>0</v>
      </c>
      <c r="N85" s="104">
        <v>0</v>
      </c>
      <c r="O85" s="114" t="s">
        <v>120</v>
      </c>
      <c r="P85" s="114">
        <v>0</v>
      </c>
      <c r="Q85" s="161">
        <v>0</v>
      </c>
      <c r="R85" s="107">
        <v>0</v>
      </c>
      <c r="S85" s="114" t="s">
        <v>120</v>
      </c>
      <c r="T85" s="158">
        <v>0</v>
      </c>
      <c r="U85" s="107">
        <v>0</v>
      </c>
      <c r="V85" s="114" t="s">
        <v>120</v>
      </c>
      <c r="W85" s="114">
        <v>0</v>
      </c>
      <c r="X85" s="155">
        <v>0</v>
      </c>
      <c r="Y85" s="96">
        <v>0</v>
      </c>
      <c r="Z85" s="114" t="s">
        <v>120</v>
      </c>
      <c r="AA85" s="155">
        <v>0</v>
      </c>
      <c r="AB85" s="96">
        <v>0</v>
      </c>
      <c r="AC85" s="114" t="s">
        <v>120</v>
      </c>
      <c r="AD85" s="114">
        <v>0</v>
      </c>
    </row>
    <row r="86" spans="1:34">
      <c r="A86" s="113"/>
      <c r="B86" s="94" t="s">
        <v>25</v>
      </c>
      <c r="C86" s="155">
        <v>11.961840053000001</v>
      </c>
      <c r="D86" s="96">
        <v>3.2219127560000005</v>
      </c>
      <c r="E86" s="114">
        <v>-73.065074087895425</v>
      </c>
      <c r="F86" s="155">
        <v>207.99519671300001</v>
      </c>
      <c r="G86" s="96">
        <v>54.81552533499999</v>
      </c>
      <c r="H86" s="114">
        <v>-73.645773459549346</v>
      </c>
      <c r="I86" s="114">
        <v>0.85350656620128074</v>
      </c>
      <c r="J86" s="158">
        <v>4</v>
      </c>
      <c r="K86" s="104">
        <v>0</v>
      </c>
      <c r="L86" s="114">
        <v>-100</v>
      </c>
      <c r="M86" s="158">
        <v>17</v>
      </c>
      <c r="N86" s="104">
        <v>12</v>
      </c>
      <c r="O86" s="114">
        <v>-29.411764705882348</v>
      </c>
      <c r="P86" s="114">
        <v>6.0271220492214971E-2</v>
      </c>
      <c r="Q86" s="159">
        <v>6623</v>
      </c>
      <c r="R86" s="107">
        <v>3760</v>
      </c>
      <c r="S86" s="114">
        <v>-43.228144345462781</v>
      </c>
      <c r="T86" s="158">
        <v>61465</v>
      </c>
      <c r="U86" s="107">
        <v>41310</v>
      </c>
      <c r="V86" s="114">
        <v>-32.791019279264624</v>
      </c>
      <c r="W86" s="114">
        <v>5.6190592832381842E-2</v>
      </c>
      <c r="X86" s="155">
        <v>2442.1919786000003</v>
      </c>
      <c r="Y86" s="96">
        <v>1654.7395369999999</v>
      </c>
      <c r="Z86" s="114">
        <v>-32.243674883061892</v>
      </c>
      <c r="AA86" s="155">
        <v>14226.107835500001</v>
      </c>
      <c r="AB86" s="96">
        <v>13701.453038100002</v>
      </c>
      <c r="AC86" s="114">
        <v>-3.687971463921913</v>
      </c>
      <c r="AD86" s="114">
        <v>0.54724981896356351</v>
      </c>
    </row>
    <row r="87" spans="1:34">
      <c r="A87" s="113"/>
      <c r="B87" s="94"/>
      <c r="C87" s="155"/>
      <c r="D87" s="105"/>
      <c r="E87" s="114"/>
      <c r="F87" s="155"/>
      <c r="G87" s="105"/>
      <c r="H87" s="114"/>
      <c r="I87" s="111"/>
      <c r="J87" s="158"/>
      <c r="K87" s="104"/>
      <c r="L87" s="114"/>
      <c r="M87" s="158"/>
      <c r="N87" s="104"/>
      <c r="O87" s="114"/>
      <c r="P87" s="114"/>
      <c r="Q87" s="159"/>
      <c r="R87" s="104"/>
      <c r="S87" s="114"/>
      <c r="T87" s="158"/>
      <c r="U87" s="104"/>
      <c r="V87" s="114"/>
      <c r="W87" s="114"/>
      <c r="X87" s="155"/>
      <c r="Y87" s="96"/>
      <c r="Z87" s="114"/>
      <c r="AA87" s="155"/>
      <c r="AB87" s="96"/>
      <c r="AC87" s="114"/>
      <c r="AD87" s="114"/>
    </row>
    <row r="88" spans="1:34" s="22" customFormat="1" ht="16.2">
      <c r="A88" s="110">
        <v>13</v>
      </c>
      <c r="B88" s="167" t="s">
        <v>109</v>
      </c>
      <c r="C88" s="155"/>
      <c r="D88" s="101">
        <v>24.498273082987851</v>
      </c>
      <c r="E88" s="111" t="s">
        <v>120</v>
      </c>
      <c r="F88" s="155"/>
      <c r="G88" s="101">
        <v>114.8905617540358</v>
      </c>
      <c r="H88" s="111" t="s">
        <v>120</v>
      </c>
      <c r="I88" s="111">
        <v>6.2037342628151325E-2</v>
      </c>
      <c r="J88" s="158"/>
      <c r="K88" s="102">
        <v>68</v>
      </c>
      <c r="L88" s="111" t="s">
        <v>120</v>
      </c>
      <c r="M88" s="158"/>
      <c r="N88" s="101">
        <v>222</v>
      </c>
      <c r="O88" s="111" t="s">
        <v>120</v>
      </c>
      <c r="P88" s="111">
        <v>1.6062849443852782E-3</v>
      </c>
      <c r="Q88" s="159"/>
      <c r="R88" s="102">
        <v>186685</v>
      </c>
      <c r="S88" s="111" t="s">
        <v>120</v>
      </c>
      <c r="T88" s="158"/>
      <c r="U88" s="102">
        <v>583876</v>
      </c>
      <c r="V88" s="111" t="s">
        <v>120</v>
      </c>
      <c r="W88" s="111">
        <v>0.32150363963545897</v>
      </c>
      <c r="X88" s="155"/>
      <c r="Y88" s="101">
        <v>22013.268510800001</v>
      </c>
      <c r="Z88" s="111" t="s">
        <v>120</v>
      </c>
      <c r="AA88" s="155"/>
      <c r="AB88" s="101">
        <v>108439.6697149</v>
      </c>
      <c r="AC88" s="111" t="s">
        <v>120</v>
      </c>
      <c r="AD88" s="111">
        <v>2.1572977629004364</v>
      </c>
      <c r="AE88" s="99"/>
      <c r="AF88" s="123"/>
      <c r="AG88" s="124"/>
      <c r="AH88" s="100"/>
    </row>
    <row r="89" spans="1:34" s="22" customFormat="1">
      <c r="A89" s="110"/>
      <c r="B89" s="94" t="s">
        <v>3</v>
      </c>
      <c r="C89" s="155"/>
      <c r="D89" s="96">
        <v>0</v>
      </c>
      <c r="E89" s="114" t="s">
        <v>120</v>
      </c>
      <c r="F89" s="155"/>
      <c r="G89" s="96">
        <v>0</v>
      </c>
      <c r="H89" s="114" t="s">
        <v>120</v>
      </c>
      <c r="I89" s="114">
        <v>0</v>
      </c>
      <c r="J89" s="158"/>
      <c r="K89" s="104">
        <v>0</v>
      </c>
      <c r="L89" s="114" t="s">
        <v>120</v>
      </c>
      <c r="M89" s="158"/>
      <c r="N89" s="104">
        <v>0</v>
      </c>
      <c r="O89" s="114" t="s">
        <v>120</v>
      </c>
      <c r="P89" s="114">
        <v>0</v>
      </c>
      <c r="Q89" s="159"/>
      <c r="R89" s="104"/>
      <c r="S89" s="114" t="s">
        <v>120</v>
      </c>
      <c r="T89" s="158"/>
      <c r="U89" s="104"/>
      <c r="V89" s="114" t="s">
        <v>120</v>
      </c>
      <c r="W89" s="114" t="s">
        <v>120</v>
      </c>
      <c r="X89" s="155"/>
      <c r="Y89" s="96">
        <v>0</v>
      </c>
      <c r="Z89" s="114" t="s">
        <v>120</v>
      </c>
      <c r="AA89" s="155"/>
      <c r="AB89" s="96">
        <v>0</v>
      </c>
      <c r="AC89" s="114" t="s">
        <v>120</v>
      </c>
      <c r="AD89" s="114">
        <v>0</v>
      </c>
      <c r="AE89" s="99"/>
      <c r="AF89" s="123"/>
      <c r="AG89" s="124"/>
      <c r="AH89" s="100"/>
    </row>
    <row r="90" spans="1:34" s="22" customFormat="1">
      <c r="A90" s="110"/>
      <c r="B90" s="94" t="s">
        <v>4</v>
      </c>
      <c r="C90" s="155"/>
      <c r="D90" s="96">
        <v>0</v>
      </c>
      <c r="E90" s="114" t="s">
        <v>120</v>
      </c>
      <c r="F90" s="155"/>
      <c r="G90" s="96">
        <v>0</v>
      </c>
      <c r="H90" s="114" t="s">
        <v>120</v>
      </c>
      <c r="I90" s="114">
        <v>0</v>
      </c>
      <c r="J90" s="158"/>
      <c r="K90" s="104">
        <v>0</v>
      </c>
      <c r="L90" s="114" t="s">
        <v>120</v>
      </c>
      <c r="M90" s="158"/>
      <c r="N90" s="104">
        <v>0</v>
      </c>
      <c r="O90" s="114" t="s">
        <v>120</v>
      </c>
      <c r="P90" s="114">
        <v>0</v>
      </c>
      <c r="Q90" s="159"/>
      <c r="R90" s="104"/>
      <c r="S90" s="114" t="s">
        <v>120</v>
      </c>
      <c r="T90" s="158"/>
      <c r="U90" s="104"/>
      <c r="V90" s="114" t="s">
        <v>120</v>
      </c>
      <c r="W90" s="114" t="s">
        <v>120</v>
      </c>
      <c r="X90" s="155"/>
      <c r="Y90" s="96">
        <v>0</v>
      </c>
      <c r="Z90" s="114" t="s">
        <v>120</v>
      </c>
      <c r="AA90" s="155"/>
      <c r="AB90" s="96">
        <v>0</v>
      </c>
      <c r="AC90" s="114" t="s">
        <v>120</v>
      </c>
      <c r="AD90" s="114">
        <v>0</v>
      </c>
      <c r="AE90" s="99"/>
      <c r="AF90" s="123"/>
      <c r="AG90" s="124"/>
      <c r="AH90" s="100"/>
    </row>
    <row r="91" spans="1:34" s="22" customFormat="1">
      <c r="A91" s="110"/>
      <c r="B91" s="94" t="s">
        <v>5</v>
      </c>
      <c r="C91" s="155"/>
      <c r="D91" s="96">
        <v>9.8866107209905767</v>
      </c>
      <c r="E91" s="114" t="s">
        <v>120</v>
      </c>
      <c r="F91" s="155"/>
      <c r="G91" s="96">
        <v>22.753887590990661</v>
      </c>
      <c r="H91" s="114" t="s">
        <v>120</v>
      </c>
      <c r="I91" s="114">
        <v>2.1859834010290898E-2</v>
      </c>
      <c r="J91" s="158"/>
      <c r="K91" s="104">
        <v>5</v>
      </c>
      <c r="L91" s="114" t="s">
        <v>120</v>
      </c>
      <c r="M91" s="158"/>
      <c r="N91" s="104">
        <v>8</v>
      </c>
      <c r="O91" s="114" t="s">
        <v>120</v>
      </c>
      <c r="P91" s="114">
        <v>0.67624683009298392</v>
      </c>
      <c r="Q91" s="159"/>
      <c r="R91" s="104">
        <v>49606</v>
      </c>
      <c r="S91" s="114" t="s">
        <v>120</v>
      </c>
      <c r="T91" s="158"/>
      <c r="U91" s="104">
        <v>66605</v>
      </c>
      <c r="V91" s="114" t="s">
        <v>120</v>
      </c>
      <c r="W91" s="114">
        <v>6.3142206030742901E-2</v>
      </c>
      <c r="X91" s="155"/>
      <c r="Y91" s="96">
        <v>4778.0156324999998</v>
      </c>
      <c r="Z91" s="114" t="s">
        <v>120</v>
      </c>
      <c r="AA91" s="155"/>
      <c r="AB91" s="96">
        <v>7000.7365864000003</v>
      </c>
      <c r="AC91" s="114" t="s">
        <v>120</v>
      </c>
      <c r="AD91" s="114">
        <v>0.5956164096176999</v>
      </c>
      <c r="AE91" s="99"/>
      <c r="AF91" s="123"/>
      <c r="AG91" s="124"/>
      <c r="AH91" s="100"/>
    </row>
    <row r="92" spans="1:34" s="22" customFormat="1">
      <c r="A92" s="110"/>
      <c r="B92" s="94" t="s">
        <v>6</v>
      </c>
      <c r="C92" s="155"/>
      <c r="D92" s="96">
        <v>0.70716869600072385</v>
      </c>
      <c r="E92" s="114" t="s">
        <v>120</v>
      </c>
      <c r="F92" s="155"/>
      <c r="G92" s="96">
        <v>2.8203451340008603</v>
      </c>
      <c r="H92" s="114" t="s">
        <v>120</v>
      </c>
      <c r="I92" s="114">
        <v>0.14092378181576815</v>
      </c>
      <c r="J92" s="158"/>
      <c r="K92" s="104">
        <v>4</v>
      </c>
      <c r="L92" s="114" t="s">
        <v>120</v>
      </c>
      <c r="M92" s="158"/>
      <c r="N92" s="104">
        <v>9</v>
      </c>
      <c r="O92" s="114" t="s">
        <v>120</v>
      </c>
      <c r="P92" s="114">
        <v>0.37375415282392027</v>
      </c>
      <c r="Q92" s="159"/>
      <c r="R92" s="107">
        <v>14460</v>
      </c>
      <c r="S92" s="114" t="s">
        <v>120</v>
      </c>
      <c r="T92" s="158"/>
      <c r="U92" s="107">
        <v>25912</v>
      </c>
      <c r="V92" s="114" t="s">
        <v>120</v>
      </c>
      <c r="W92" s="114">
        <v>0.99426967300990676</v>
      </c>
      <c r="X92" s="155"/>
      <c r="Y92" s="96">
        <v>3347.0880433000002</v>
      </c>
      <c r="Z92" s="114" t="s">
        <v>120</v>
      </c>
      <c r="AA92" s="155"/>
      <c r="AB92" s="96">
        <v>5908.8199719000004</v>
      </c>
      <c r="AC92" s="114" t="s">
        <v>120</v>
      </c>
      <c r="AD92" s="114">
        <v>15.929007374217166</v>
      </c>
      <c r="AE92" s="99"/>
      <c r="AF92" s="123"/>
      <c r="AG92" s="124"/>
      <c r="AH92" s="100"/>
    </row>
    <row r="93" spans="1:34" s="22" customFormat="1">
      <c r="A93" s="110"/>
      <c r="B93" s="94" t="s">
        <v>25</v>
      </c>
      <c r="C93" s="155"/>
      <c r="D93" s="96">
        <v>13.904493665996551</v>
      </c>
      <c r="E93" s="114" t="s">
        <v>120</v>
      </c>
      <c r="F93" s="155"/>
      <c r="G93" s="96">
        <v>89.316329029044283</v>
      </c>
      <c r="H93" s="114" t="s">
        <v>120</v>
      </c>
      <c r="I93" s="114">
        <v>1.3907022295124991</v>
      </c>
      <c r="J93" s="158"/>
      <c r="K93" s="104">
        <v>59</v>
      </c>
      <c r="L93" s="114" t="s">
        <v>120</v>
      </c>
      <c r="M93" s="158"/>
      <c r="N93" s="104">
        <v>205</v>
      </c>
      <c r="O93" s="114" t="s">
        <v>120</v>
      </c>
      <c r="P93" s="114">
        <v>1.029633350075339</v>
      </c>
      <c r="Q93" s="159"/>
      <c r="R93" s="107">
        <v>122619</v>
      </c>
      <c r="S93" s="114" t="s">
        <v>120</v>
      </c>
      <c r="T93" s="158"/>
      <c r="U93" s="107">
        <v>491359</v>
      </c>
      <c r="V93" s="114" t="s">
        <v>120</v>
      </c>
      <c r="W93" s="114">
        <v>0.66835520463631826</v>
      </c>
      <c r="X93" s="155"/>
      <c r="Y93" s="96">
        <v>13888.164835000001</v>
      </c>
      <c r="Z93" s="114" t="s">
        <v>120</v>
      </c>
      <c r="AA93" s="155"/>
      <c r="AB93" s="96">
        <v>95530.113156599997</v>
      </c>
      <c r="AC93" s="114" t="s">
        <v>120</v>
      </c>
      <c r="AD93" s="114">
        <v>3.815568829462459</v>
      </c>
      <c r="AE93" s="99"/>
      <c r="AF93" s="123"/>
      <c r="AG93" s="124"/>
      <c r="AH93" s="100"/>
    </row>
    <row r="94" spans="1:34" s="22" customFormat="1">
      <c r="A94" s="110"/>
      <c r="B94" s="94"/>
      <c r="C94" s="155"/>
      <c r="D94" s="96"/>
      <c r="E94" s="114"/>
      <c r="F94" s="155"/>
      <c r="G94" s="96"/>
      <c r="H94" s="114"/>
      <c r="I94" s="114"/>
      <c r="J94" s="158"/>
      <c r="K94" s="104"/>
      <c r="L94" s="114"/>
      <c r="M94" s="158"/>
      <c r="N94" s="104"/>
      <c r="O94" s="114"/>
      <c r="P94" s="114"/>
      <c r="Q94" s="159"/>
      <c r="R94" s="107"/>
      <c r="S94" s="114"/>
      <c r="T94" s="158"/>
      <c r="U94" s="107"/>
      <c r="V94" s="114"/>
      <c r="W94" s="114"/>
      <c r="X94" s="155"/>
      <c r="Y94" s="96"/>
      <c r="Z94" s="114"/>
      <c r="AA94" s="155"/>
      <c r="AB94" s="96"/>
      <c r="AC94" s="114"/>
      <c r="AD94" s="114"/>
      <c r="AE94" s="99"/>
      <c r="AF94" s="123"/>
      <c r="AG94" s="124"/>
      <c r="AH94" s="100"/>
    </row>
    <row r="95" spans="1:34" s="20" customFormat="1" ht="16.2">
      <c r="A95" s="110">
        <v>14</v>
      </c>
      <c r="B95" s="93" t="s">
        <v>62</v>
      </c>
      <c r="C95" s="154">
        <v>1932.8889998970444</v>
      </c>
      <c r="D95" s="101">
        <v>2188.0376439183224</v>
      </c>
      <c r="E95" s="111">
        <v>13.200377467866421</v>
      </c>
      <c r="F95" s="154">
        <v>12972.237541694049</v>
      </c>
      <c r="G95" s="101">
        <v>15341.698712659809</v>
      </c>
      <c r="H95" s="111">
        <v>18.265631995637442</v>
      </c>
      <c r="I95" s="111">
        <v>8.2840418308052346</v>
      </c>
      <c r="J95" s="157">
        <v>64906</v>
      </c>
      <c r="K95" s="102">
        <v>86342</v>
      </c>
      <c r="L95" s="111">
        <v>33.026222537207659</v>
      </c>
      <c r="M95" s="157">
        <v>441668</v>
      </c>
      <c r="N95" s="101">
        <v>562815</v>
      </c>
      <c r="O95" s="111">
        <v>27.429426628146025</v>
      </c>
      <c r="P95" s="111">
        <v>4.0722579323162176</v>
      </c>
      <c r="Q95" s="157">
        <v>5366495</v>
      </c>
      <c r="R95" s="102">
        <v>5295645</v>
      </c>
      <c r="S95" s="111">
        <v>-1.320228566317494</v>
      </c>
      <c r="T95" s="157">
        <v>33267933</v>
      </c>
      <c r="U95" s="102">
        <v>37975855</v>
      </c>
      <c r="V95" s="111">
        <v>14.151531446212795</v>
      </c>
      <c r="W95" s="111">
        <v>20.910905056499058</v>
      </c>
      <c r="X95" s="154">
        <v>77636.403064673621</v>
      </c>
      <c r="Y95" s="101">
        <v>65317.755011540998</v>
      </c>
      <c r="Z95" s="111">
        <v>-15.867103017215767</v>
      </c>
      <c r="AA95" s="154">
        <v>475909.72956327558</v>
      </c>
      <c r="AB95" s="101">
        <v>715552.99107285775</v>
      </c>
      <c r="AC95" s="111">
        <v>50.354772475337661</v>
      </c>
      <c r="AD95" s="111">
        <v>14.235204431520762</v>
      </c>
    </row>
    <row r="96" spans="1:34">
      <c r="A96" s="113"/>
      <c r="B96" s="94" t="s">
        <v>3</v>
      </c>
      <c r="C96" s="155">
        <v>245.51826299000004</v>
      </c>
      <c r="D96" s="96">
        <v>290.35612582600055</v>
      </c>
      <c r="E96" s="114">
        <v>18.262536680551044</v>
      </c>
      <c r="F96" s="155">
        <v>2124.8420091979997</v>
      </c>
      <c r="G96" s="96">
        <v>2052.8294995399997</v>
      </c>
      <c r="H96" s="114">
        <v>-3.3890759570016415</v>
      </c>
      <c r="I96" s="114">
        <v>8.6150044738711955</v>
      </c>
      <c r="J96" s="158">
        <v>2812</v>
      </c>
      <c r="K96" s="104">
        <v>3630</v>
      </c>
      <c r="L96" s="114">
        <v>29.089615931721191</v>
      </c>
      <c r="M96" s="158">
        <v>24360</v>
      </c>
      <c r="N96" s="104">
        <v>23960</v>
      </c>
      <c r="O96" s="114">
        <v>-1.6420361247947435</v>
      </c>
      <c r="P96" s="114">
        <v>3.7116730257725812</v>
      </c>
      <c r="Q96" s="161">
        <v>0</v>
      </c>
      <c r="R96" s="104"/>
      <c r="S96" s="114" t="s">
        <v>120</v>
      </c>
      <c r="T96" s="158">
        <v>0</v>
      </c>
      <c r="U96" s="104"/>
      <c r="V96" s="114" t="s">
        <v>120</v>
      </c>
      <c r="W96" s="114" t="s">
        <v>120</v>
      </c>
      <c r="X96" s="155">
        <v>189.17880119999998</v>
      </c>
      <c r="Y96" s="96">
        <v>156.61810160000002</v>
      </c>
      <c r="Z96" s="114">
        <v>-17.211600556436956</v>
      </c>
      <c r="AA96" s="155">
        <v>1176.1581272000001</v>
      </c>
      <c r="AB96" s="96">
        <v>917.9946709000003</v>
      </c>
      <c r="AC96" s="114">
        <v>-21.949723453817562</v>
      </c>
      <c r="AD96" s="114">
        <v>4.975920953352845</v>
      </c>
    </row>
    <row r="97" spans="1:30">
      <c r="A97" s="113"/>
      <c r="B97" s="94" t="s">
        <v>4</v>
      </c>
      <c r="C97" s="155">
        <v>550.90184061100013</v>
      </c>
      <c r="D97" s="96">
        <v>664.14350296800069</v>
      </c>
      <c r="E97" s="114">
        <v>20.555687784852061</v>
      </c>
      <c r="F97" s="155">
        <v>4147.1498801470007</v>
      </c>
      <c r="G97" s="96">
        <v>4996.6574016880013</v>
      </c>
      <c r="H97" s="114">
        <v>20.48412876534109</v>
      </c>
      <c r="I97" s="114">
        <v>10.227813477524988</v>
      </c>
      <c r="J97" s="158">
        <v>62059</v>
      </c>
      <c r="K97" s="104">
        <v>82654</v>
      </c>
      <c r="L97" s="114">
        <v>33.186161555938696</v>
      </c>
      <c r="M97" s="158">
        <v>417078</v>
      </c>
      <c r="N97" s="104">
        <v>538516</v>
      </c>
      <c r="O97" s="114">
        <v>29.116376313303505</v>
      </c>
      <c r="P97" s="114">
        <v>4.0946558990680959</v>
      </c>
      <c r="Q97" s="161">
        <v>0</v>
      </c>
      <c r="R97" s="104"/>
      <c r="S97" s="114" t="s">
        <v>120</v>
      </c>
      <c r="T97" s="158">
        <v>0</v>
      </c>
      <c r="U97" s="104"/>
      <c r="V97" s="114" t="s">
        <v>120</v>
      </c>
      <c r="W97" s="114" t="s">
        <v>120</v>
      </c>
      <c r="X97" s="155">
        <v>14902.510205799999</v>
      </c>
      <c r="Y97" s="96">
        <v>25807.4774315</v>
      </c>
      <c r="Z97" s="114">
        <v>73.175371632732251</v>
      </c>
      <c r="AA97" s="155">
        <v>97835.671258400005</v>
      </c>
      <c r="AB97" s="96">
        <v>167781.54833729996</v>
      </c>
      <c r="AC97" s="114">
        <v>71.493225506841426</v>
      </c>
      <c r="AD97" s="114">
        <v>12.985877835639917</v>
      </c>
    </row>
    <row r="98" spans="1:30">
      <c r="A98" s="113"/>
      <c r="B98" s="94" t="s">
        <v>5</v>
      </c>
      <c r="C98" s="10">
        <v>1095.8935636109984</v>
      </c>
      <c r="D98" s="96">
        <v>1218.036281259321</v>
      </c>
      <c r="E98" s="114">
        <v>11.145490922116474</v>
      </c>
      <c r="F98" s="10">
        <v>6420.5368752560016</v>
      </c>
      <c r="G98" s="96">
        <v>8094.7655975912467</v>
      </c>
      <c r="H98" s="114">
        <v>26.076148379234866</v>
      </c>
      <c r="I98" s="114">
        <v>7.7767032823710007</v>
      </c>
      <c r="J98" s="159">
        <v>9</v>
      </c>
      <c r="K98" s="104">
        <v>24</v>
      </c>
      <c r="L98" s="114">
        <v>166.66666666666666</v>
      </c>
      <c r="M98" s="159">
        <v>95</v>
      </c>
      <c r="N98" s="104">
        <v>140</v>
      </c>
      <c r="O98" s="114">
        <v>47.368421052631568</v>
      </c>
      <c r="P98" s="114">
        <v>11.834319526627219</v>
      </c>
      <c r="Q98" s="161">
        <v>4934401</v>
      </c>
      <c r="R98" s="104">
        <v>5055667</v>
      </c>
      <c r="S98" s="114">
        <v>2.4575627315250648</v>
      </c>
      <c r="T98" s="159">
        <v>30718399</v>
      </c>
      <c r="U98" s="104">
        <v>35585873</v>
      </c>
      <c r="V98" s="114">
        <v>15.845467727663799</v>
      </c>
      <c r="W98" s="114">
        <v>33.735763452441276</v>
      </c>
      <c r="X98" s="10">
        <v>44015.407318268997</v>
      </c>
      <c r="Y98" s="96">
        <v>55202.663069041002</v>
      </c>
      <c r="Z98" s="114">
        <v>25.416681185927903</v>
      </c>
      <c r="AA98" s="10">
        <v>280859.38593557099</v>
      </c>
      <c r="AB98" s="96">
        <v>378010.56557345786</v>
      </c>
      <c r="AC98" s="114">
        <v>34.59068291923608</v>
      </c>
      <c r="AD98" s="114">
        <v>32.160800950832233</v>
      </c>
    </row>
    <row r="99" spans="1:30">
      <c r="A99" s="113"/>
      <c r="B99" s="94" t="s">
        <v>6</v>
      </c>
      <c r="C99" s="10">
        <v>0</v>
      </c>
      <c r="D99" s="96">
        <v>0</v>
      </c>
      <c r="E99" s="114" t="s">
        <v>120</v>
      </c>
      <c r="F99" s="10">
        <v>0</v>
      </c>
      <c r="G99" s="96">
        <v>0</v>
      </c>
      <c r="H99" s="114" t="s">
        <v>120</v>
      </c>
      <c r="I99" s="114">
        <v>0</v>
      </c>
      <c r="J99" s="159">
        <v>0</v>
      </c>
      <c r="K99" s="104">
        <v>0</v>
      </c>
      <c r="L99" s="114" t="s">
        <v>120</v>
      </c>
      <c r="M99" s="159">
        <v>0</v>
      </c>
      <c r="N99" s="104">
        <v>0</v>
      </c>
      <c r="O99" s="114" t="s">
        <v>120</v>
      </c>
      <c r="P99" s="114">
        <v>0</v>
      </c>
      <c r="Q99" s="163">
        <v>0</v>
      </c>
      <c r="R99" s="107">
        <v>0</v>
      </c>
      <c r="S99" s="114" t="s">
        <v>120</v>
      </c>
      <c r="T99" s="159">
        <v>0</v>
      </c>
      <c r="U99" s="107">
        <v>0</v>
      </c>
      <c r="V99" s="114" t="s">
        <v>120</v>
      </c>
      <c r="W99" s="114">
        <v>0</v>
      </c>
      <c r="X99" s="10">
        <v>0</v>
      </c>
      <c r="Y99" s="96">
        <v>0</v>
      </c>
      <c r="Z99" s="114" t="s">
        <v>120</v>
      </c>
      <c r="AA99" s="10">
        <v>0</v>
      </c>
      <c r="AB99" s="96">
        <v>0</v>
      </c>
      <c r="AC99" s="114" t="s">
        <v>120</v>
      </c>
      <c r="AD99" s="114">
        <v>0</v>
      </c>
    </row>
    <row r="100" spans="1:30">
      <c r="A100" s="113"/>
      <c r="B100" s="94" t="s">
        <v>25</v>
      </c>
      <c r="C100" s="10">
        <v>40.575332685045858</v>
      </c>
      <c r="D100" s="96">
        <v>15.501733864999913</v>
      </c>
      <c r="E100" s="114">
        <v>-61.795177416467325</v>
      </c>
      <c r="F100" s="10">
        <v>279.70877709304722</v>
      </c>
      <c r="G100" s="96">
        <v>197.4462138405604</v>
      </c>
      <c r="H100" s="114">
        <v>-29.410075760733655</v>
      </c>
      <c r="I100" s="114">
        <v>3.0743414197820083</v>
      </c>
      <c r="J100" s="159">
        <v>26</v>
      </c>
      <c r="K100" s="104">
        <v>34</v>
      </c>
      <c r="L100" s="114">
        <v>30.76923076923077</v>
      </c>
      <c r="M100" s="159">
        <v>135</v>
      </c>
      <c r="N100" s="104">
        <v>199</v>
      </c>
      <c r="O100" s="114">
        <v>47.407407407407412</v>
      </c>
      <c r="P100" s="114">
        <v>0.99949773982923162</v>
      </c>
      <c r="Q100" s="164">
        <v>432094</v>
      </c>
      <c r="R100" s="107">
        <v>239978</v>
      </c>
      <c r="S100" s="114">
        <v>-44.461621776743023</v>
      </c>
      <c r="T100" s="159">
        <v>2549534</v>
      </c>
      <c r="U100" s="107">
        <v>2389982</v>
      </c>
      <c r="V100" s="114">
        <v>-6.2580848107928748</v>
      </c>
      <c r="W100" s="114">
        <v>3.2508957985650357</v>
      </c>
      <c r="X100" s="10">
        <v>18529.306739404619</v>
      </c>
      <c r="Y100" s="96">
        <v>-15849.003590599999</v>
      </c>
      <c r="Z100" s="114">
        <v>-185.53478990606456</v>
      </c>
      <c r="AA100" s="10">
        <v>96038.514242104604</v>
      </c>
      <c r="AB100" s="96">
        <v>168842.8824912</v>
      </c>
      <c r="AC100" s="114">
        <v>75.807470392099162</v>
      </c>
      <c r="AD100" s="114">
        <v>6.7437545944695323</v>
      </c>
    </row>
    <row r="101" spans="1:30">
      <c r="A101" s="113"/>
      <c r="B101" s="94"/>
      <c r="C101" s="10"/>
      <c r="D101" s="105"/>
      <c r="E101" s="114"/>
      <c r="F101" s="10"/>
      <c r="G101" s="105"/>
      <c r="H101" s="114"/>
      <c r="I101" s="111"/>
      <c r="J101" s="159"/>
      <c r="K101" s="104"/>
      <c r="L101" s="114"/>
      <c r="M101" s="159"/>
      <c r="N101" s="104"/>
      <c r="O101" s="114"/>
      <c r="P101" s="114"/>
      <c r="Q101" s="164"/>
      <c r="R101" s="104"/>
      <c r="S101" s="114"/>
      <c r="T101" s="159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6.2">
      <c r="A102" s="110">
        <v>15</v>
      </c>
      <c r="B102" s="93" t="s">
        <v>36</v>
      </c>
      <c r="C102" s="154">
        <v>1208.4785705900001</v>
      </c>
      <c r="D102" s="101">
        <v>1328.7621694500001</v>
      </c>
      <c r="E102" s="111">
        <v>9.9533083819000048</v>
      </c>
      <c r="F102" s="154">
        <v>8567.5711434800014</v>
      </c>
      <c r="G102" s="101">
        <v>8739.0529284700006</v>
      </c>
      <c r="H102" s="111">
        <v>2.0015215761645333</v>
      </c>
      <c r="I102" s="111">
        <v>4.7188177383073713</v>
      </c>
      <c r="J102" s="157">
        <v>40529</v>
      </c>
      <c r="K102" s="101">
        <v>44533</v>
      </c>
      <c r="L102" s="111">
        <v>9.8793456537294322</v>
      </c>
      <c r="M102" s="157">
        <v>307225</v>
      </c>
      <c r="N102" s="101">
        <v>312044</v>
      </c>
      <c r="O102" s="111">
        <v>1.5685572463178366</v>
      </c>
      <c r="P102" s="111">
        <v>2.2577999062421608</v>
      </c>
      <c r="Q102" s="157">
        <v>5337250</v>
      </c>
      <c r="R102" s="102">
        <v>4689352</v>
      </c>
      <c r="S102" s="111">
        <v>-12.139172794978691</v>
      </c>
      <c r="T102" s="157">
        <v>24812093</v>
      </c>
      <c r="U102" s="102">
        <v>27155518</v>
      </c>
      <c r="V102" s="111">
        <v>9.444688926484357</v>
      </c>
      <c r="W102" s="111">
        <v>14.952828808147997</v>
      </c>
      <c r="X102" s="154">
        <v>76871.254455609989</v>
      </c>
      <c r="Y102" s="101">
        <v>77369.485661489991</v>
      </c>
      <c r="Z102" s="111">
        <v>0.64813721254894929</v>
      </c>
      <c r="AA102" s="154">
        <v>556876.36759515991</v>
      </c>
      <c r="AB102" s="101">
        <v>568752.62420135993</v>
      </c>
      <c r="AC102" s="111">
        <v>2.1326558814996899</v>
      </c>
      <c r="AD102" s="111">
        <v>11.314759322480274</v>
      </c>
    </row>
    <row r="103" spans="1:30">
      <c r="A103" s="113"/>
      <c r="B103" s="94" t="s">
        <v>3</v>
      </c>
      <c r="C103" s="10">
        <v>171.15765285999998</v>
      </c>
      <c r="D103" s="96">
        <v>124.64045092000001</v>
      </c>
      <c r="E103" s="114">
        <v>-27.177985420289186</v>
      </c>
      <c r="F103" s="10">
        <v>1488.2025526600003</v>
      </c>
      <c r="G103" s="96">
        <v>1020.5670844500002</v>
      </c>
      <c r="H103" s="114">
        <v>-31.422837393616387</v>
      </c>
      <c r="I103" s="114">
        <v>4.2829616392362819</v>
      </c>
      <c r="J103" s="159">
        <v>2060</v>
      </c>
      <c r="K103" s="104">
        <v>1628</v>
      </c>
      <c r="L103" s="114">
        <v>-20.970873786407761</v>
      </c>
      <c r="M103" s="159">
        <v>17683</v>
      </c>
      <c r="N103" s="104">
        <v>13190</v>
      </c>
      <c r="O103" s="114">
        <v>-25.408584516202005</v>
      </c>
      <c r="P103" s="114">
        <v>2.0432790989123681</v>
      </c>
      <c r="Q103" s="159">
        <v>0</v>
      </c>
      <c r="R103" s="104"/>
      <c r="S103" s="114" t="s">
        <v>120</v>
      </c>
      <c r="T103" s="159">
        <v>0</v>
      </c>
      <c r="U103" s="104"/>
      <c r="V103" s="114" t="s">
        <v>120</v>
      </c>
      <c r="W103" s="114" t="s">
        <v>120</v>
      </c>
      <c r="X103" s="10">
        <v>227.3505246</v>
      </c>
      <c r="Y103" s="96">
        <v>180.42251679</v>
      </c>
      <c r="Z103" s="114">
        <v>-20.641257763783493</v>
      </c>
      <c r="AA103" s="10">
        <v>1898.4667333300001</v>
      </c>
      <c r="AB103" s="96">
        <v>1362.9528443299998</v>
      </c>
      <c r="AC103" s="114">
        <v>-28.207704649145139</v>
      </c>
      <c r="AD103" s="114">
        <v>7.387783209988025</v>
      </c>
    </row>
    <row r="104" spans="1:30">
      <c r="A104" s="113"/>
      <c r="B104" s="94" t="s">
        <v>4</v>
      </c>
      <c r="C104" s="10">
        <v>379.82841940999998</v>
      </c>
      <c r="D104" s="96">
        <v>468.14174565999997</v>
      </c>
      <c r="E104" s="114">
        <v>23.250847418731844</v>
      </c>
      <c r="F104" s="10">
        <v>2861.3179749700003</v>
      </c>
      <c r="G104" s="96">
        <v>3013.0087701099997</v>
      </c>
      <c r="H104" s="114">
        <v>5.3014308953757583</v>
      </c>
      <c r="I104" s="114">
        <v>6.1674213838278016</v>
      </c>
      <c r="J104" s="159">
        <v>38301</v>
      </c>
      <c r="K104" s="104">
        <v>42729</v>
      </c>
      <c r="L104" s="114">
        <v>11.561055847105827</v>
      </c>
      <c r="M104" s="159">
        <v>288513</v>
      </c>
      <c r="N104" s="104">
        <v>297437</v>
      </c>
      <c r="O104" s="114">
        <v>3.0931015240214466</v>
      </c>
      <c r="P104" s="114">
        <v>2.2615895658645564</v>
      </c>
      <c r="Q104" s="164">
        <v>0</v>
      </c>
      <c r="R104" s="104"/>
      <c r="S104" s="114" t="s">
        <v>120</v>
      </c>
      <c r="T104" s="159">
        <v>0</v>
      </c>
      <c r="U104" s="104"/>
      <c r="V104" s="114" t="s">
        <v>120</v>
      </c>
      <c r="W104" s="114" t="s">
        <v>120</v>
      </c>
      <c r="X104" s="10">
        <v>11170.445356600001</v>
      </c>
      <c r="Y104" s="96">
        <v>17797.2072152</v>
      </c>
      <c r="Z104" s="114">
        <v>59.324061369537162</v>
      </c>
      <c r="AA104" s="10">
        <v>82842.691783799994</v>
      </c>
      <c r="AB104" s="96">
        <v>128061.85852592</v>
      </c>
      <c r="AC104" s="114">
        <v>54.584376447027381</v>
      </c>
      <c r="AD104" s="114">
        <v>9.9116718536855597</v>
      </c>
    </row>
    <row r="105" spans="1:30">
      <c r="A105" s="113"/>
      <c r="B105" s="94" t="s">
        <v>5</v>
      </c>
      <c r="C105" s="10">
        <v>438.18257095000001</v>
      </c>
      <c r="D105" s="96">
        <v>480.68932315999996</v>
      </c>
      <c r="E105" s="114">
        <v>9.7006944201005965</v>
      </c>
      <c r="F105" s="10">
        <v>2256.9924166800001</v>
      </c>
      <c r="G105" s="96">
        <v>2834.8411131299999</v>
      </c>
      <c r="H105" s="114">
        <v>25.602598049487746</v>
      </c>
      <c r="I105" s="114">
        <v>2.723453560661282</v>
      </c>
      <c r="J105" s="159">
        <v>14</v>
      </c>
      <c r="K105" s="104">
        <v>31</v>
      </c>
      <c r="L105" s="114">
        <v>121.42857142857144</v>
      </c>
      <c r="M105" s="159">
        <v>58</v>
      </c>
      <c r="N105" s="104">
        <v>150</v>
      </c>
      <c r="O105" s="114">
        <v>158.62068965517241</v>
      </c>
      <c r="P105" s="114">
        <v>12.679628064243447</v>
      </c>
      <c r="Q105" s="164">
        <v>4688610</v>
      </c>
      <c r="R105" s="104">
        <v>4195467</v>
      </c>
      <c r="S105" s="114">
        <v>-10.517893362851671</v>
      </c>
      <c r="T105" s="159">
        <v>19561692</v>
      </c>
      <c r="U105" s="104">
        <v>22977451</v>
      </c>
      <c r="V105" s="114">
        <v>17.461470101870535</v>
      </c>
      <c r="W105" s="114">
        <v>21.782853315866667</v>
      </c>
      <c r="X105" s="10">
        <v>24683.706072100002</v>
      </c>
      <c r="Y105" s="96">
        <v>25751.798832899996</v>
      </c>
      <c r="Z105" s="114">
        <v>4.3271166723511501</v>
      </c>
      <c r="AA105" s="10">
        <v>132213.31615159998</v>
      </c>
      <c r="AB105" s="96">
        <v>154153.32689669999</v>
      </c>
      <c r="AC105" s="114">
        <v>16.594403183974983</v>
      </c>
      <c r="AD105" s="114">
        <v>13.115227228403814</v>
      </c>
    </row>
    <row r="106" spans="1:30">
      <c r="A106" s="113"/>
      <c r="B106" s="94" t="s">
        <v>6</v>
      </c>
      <c r="C106" s="10">
        <v>0</v>
      </c>
      <c r="D106" s="96">
        <v>0</v>
      </c>
      <c r="E106" s="114" t="s">
        <v>120</v>
      </c>
      <c r="F106" s="10">
        <v>1.4324000000000001E-3</v>
      </c>
      <c r="G106" s="96">
        <v>-6.9229999999999997E-4</v>
      </c>
      <c r="H106" s="114">
        <v>-148.33147165596202</v>
      </c>
      <c r="I106" s="114">
        <v>-3.4592055055566304E-5</v>
      </c>
      <c r="J106" s="159">
        <v>0</v>
      </c>
      <c r="K106" s="104">
        <v>0</v>
      </c>
      <c r="L106" s="114" t="s">
        <v>120</v>
      </c>
      <c r="M106" s="159">
        <v>0</v>
      </c>
      <c r="N106" s="104">
        <v>0</v>
      </c>
      <c r="O106" s="114" t="s">
        <v>120</v>
      </c>
      <c r="P106" s="114">
        <v>0</v>
      </c>
      <c r="Q106" s="164">
        <v>0</v>
      </c>
      <c r="R106" s="107">
        <v>0</v>
      </c>
      <c r="S106" s="114" t="s">
        <v>120</v>
      </c>
      <c r="T106" s="159">
        <v>0</v>
      </c>
      <c r="U106" s="107">
        <v>0</v>
      </c>
      <c r="V106" s="114" t="s">
        <v>120</v>
      </c>
      <c r="W106" s="114">
        <v>0</v>
      </c>
      <c r="X106" s="10">
        <v>0</v>
      </c>
      <c r="Y106" s="96">
        <v>0</v>
      </c>
      <c r="Z106" s="114" t="s">
        <v>120</v>
      </c>
      <c r="AA106" s="10">
        <v>0</v>
      </c>
      <c r="AB106" s="96">
        <v>0</v>
      </c>
      <c r="AC106" s="114" t="s">
        <v>120</v>
      </c>
      <c r="AD106" s="114">
        <v>0</v>
      </c>
    </row>
    <row r="107" spans="1:30">
      <c r="A107" s="113"/>
      <c r="B107" s="94" t="s">
        <v>25</v>
      </c>
      <c r="C107" s="10">
        <v>219.30992737</v>
      </c>
      <c r="D107" s="96">
        <v>255.29064971</v>
      </c>
      <c r="E107" s="114">
        <v>16.406335441120532</v>
      </c>
      <c r="F107" s="10">
        <v>1961.0567667700002</v>
      </c>
      <c r="G107" s="96">
        <v>1870.6366530799999</v>
      </c>
      <c r="H107" s="114">
        <v>-4.6107851247431553</v>
      </c>
      <c r="I107" s="114">
        <v>29.126796771956315</v>
      </c>
      <c r="J107" s="159">
        <v>154</v>
      </c>
      <c r="K107" s="104">
        <v>145</v>
      </c>
      <c r="L107" s="114">
        <v>-5.844155844155841</v>
      </c>
      <c r="M107" s="159">
        <v>971</v>
      </c>
      <c r="N107" s="104">
        <v>1267</v>
      </c>
      <c r="O107" s="114">
        <v>30.484037075180236</v>
      </c>
      <c r="P107" s="114">
        <v>6.3636363636363633</v>
      </c>
      <c r="Q107" s="164">
        <v>648640</v>
      </c>
      <c r="R107" s="107">
        <v>493885</v>
      </c>
      <c r="S107" s="114">
        <v>-23.858380611741492</v>
      </c>
      <c r="T107" s="159">
        <v>5250401</v>
      </c>
      <c r="U107" s="107">
        <v>4178067</v>
      </c>
      <c r="V107" s="114">
        <v>-20.423849530731086</v>
      </c>
      <c r="W107" s="114">
        <v>5.6830806493200461</v>
      </c>
      <c r="X107" s="10">
        <v>40789.752502309995</v>
      </c>
      <c r="Y107" s="96">
        <v>33640.057096599994</v>
      </c>
      <c r="Z107" s="114">
        <v>-17.528165696286347</v>
      </c>
      <c r="AA107" s="10">
        <v>339921.89292642998</v>
      </c>
      <c r="AB107" s="96">
        <v>285174.48593441001</v>
      </c>
      <c r="AC107" s="114">
        <v>-16.105878477168012</v>
      </c>
      <c r="AD107" s="114">
        <v>11.390155873736033</v>
      </c>
    </row>
    <row r="108" spans="1:30">
      <c r="A108" s="113"/>
      <c r="B108" s="115"/>
      <c r="C108" s="10"/>
      <c r="D108" s="106"/>
      <c r="E108" s="114"/>
      <c r="F108" s="10"/>
      <c r="G108" s="106"/>
      <c r="H108" s="114"/>
      <c r="I108" s="111"/>
      <c r="J108" s="159"/>
      <c r="K108" s="104"/>
      <c r="L108" s="114"/>
      <c r="M108" s="159"/>
      <c r="N108" s="104"/>
      <c r="O108" s="114"/>
      <c r="P108" s="114"/>
      <c r="Q108" s="164"/>
      <c r="R108" s="104"/>
      <c r="S108" s="114"/>
      <c r="T108" s="159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20" customFormat="1" ht="16.2">
      <c r="A109" s="110">
        <v>16</v>
      </c>
      <c r="B109" s="93" t="s">
        <v>38</v>
      </c>
      <c r="C109" s="154">
        <v>222.03098758799749</v>
      </c>
      <c r="D109" s="101">
        <v>182.11391770300082</v>
      </c>
      <c r="E109" s="111">
        <v>-17.978152652758141</v>
      </c>
      <c r="F109" s="154">
        <v>1479.6482591699917</v>
      </c>
      <c r="G109" s="101">
        <v>2041.121516192982</v>
      </c>
      <c r="H109" s="111">
        <v>37.946400676195083</v>
      </c>
      <c r="I109" s="111">
        <v>1.1021423597600932</v>
      </c>
      <c r="J109" s="157">
        <v>25143</v>
      </c>
      <c r="K109" s="102">
        <v>21650</v>
      </c>
      <c r="L109" s="111">
        <v>-13.892534701507376</v>
      </c>
      <c r="M109" s="157">
        <v>160391</v>
      </c>
      <c r="N109" s="101">
        <v>160632</v>
      </c>
      <c r="O109" s="111">
        <v>0.15025780748296746</v>
      </c>
      <c r="P109" s="111">
        <v>1.1622556900292613</v>
      </c>
      <c r="Q109" s="157">
        <v>650304</v>
      </c>
      <c r="R109" s="102">
        <v>395756</v>
      </c>
      <c r="S109" s="111">
        <v>-39.142923924810546</v>
      </c>
      <c r="T109" s="157">
        <v>4355378</v>
      </c>
      <c r="U109" s="102">
        <v>11275669</v>
      </c>
      <c r="V109" s="111">
        <v>158.89070937126468</v>
      </c>
      <c r="W109" s="111">
        <v>6.2087988251353305</v>
      </c>
      <c r="X109" s="154">
        <v>11345.9134252</v>
      </c>
      <c r="Y109" s="101">
        <v>10796.608390200001</v>
      </c>
      <c r="Z109" s="111">
        <v>-4.841435100147673</v>
      </c>
      <c r="AA109" s="154">
        <v>78036.004608799994</v>
      </c>
      <c r="AB109" s="101">
        <v>242954.4510379</v>
      </c>
      <c r="AC109" s="111">
        <v>211.33635333567861</v>
      </c>
      <c r="AD109" s="111">
        <v>4.8333335493251566</v>
      </c>
    </row>
    <row r="110" spans="1:30">
      <c r="A110" s="113"/>
      <c r="B110" s="94" t="s">
        <v>3</v>
      </c>
      <c r="C110" s="155">
        <v>3.2488823</v>
      </c>
      <c r="D110" s="96">
        <v>-0.17496939999999994</v>
      </c>
      <c r="E110" s="114">
        <v>-105.38552596996205</v>
      </c>
      <c r="F110" s="155">
        <v>32.851879799999999</v>
      </c>
      <c r="G110" s="96">
        <v>466.87968820000003</v>
      </c>
      <c r="H110" s="114">
        <v>1321.1658238199204</v>
      </c>
      <c r="I110" s="114">
        <v>1.9593300873277015</v>
      </c>
      <c r="J110" s="158">
        <v>88</v>
      </c>
      <c r="K110" s="104">
        <v>42</v>
      </c>
      <c r="L110" s="114">
        <v>-52.272727272727273</v>
      </c>
      <c r="M110" s="158">
        <v>730</v>
      </c>
      <c r="N110" s="104">
        <v>9217</v>
      </c>
      <c r="O110" s="114">
        <v>1162.6027397260273</v>
      </c>
      <c r="P110" s="114">
        <v>1.4278167895887262</v>
      </c>
      <c r="Q110" s="161">
        <v>0</v>
      </c>
      <c r="R110" s="104"/>
      <c r="S110" s="114" t="s">
        <v>120</v>
      </c>
      <c r="T110" s="158">
        <v>0</v>
      </c>
      <c r="U110" s="104"/>
      <c r="V110" s="114" t="s">
        <v>120</v>
      </c>
      <c r="W110" s="114" t="s">
        <v>120</v>
      </c>
      <c r="X110" s="155">
        <v>6.9103728999999996</v>
      </c>
      <c r="Y110" s="96">
        <v>-1.2570569</v>
      </c>
      <c r="Z110" s="114">
        <v>-118.1908692655356</v>
      </c>
      <c r="AA110" s="155">
        <v>62.377567799999994</v>
      </c>
      <c r="AB110" s="96">
        <v>590.98030159999996</v>
      </c>
      <c r="AC110" s="114">
        <v>847.42440663100047</v>
      </c>
      <c r="AD110" s="114">
        <v>3.2033642013054329</v>
      </c>
    </row>
    <row r="111" spans="1:30">
      <c r="A111" s="113"/>
      <c r="B111" s="94" t="s">
        <v>4</v>
      </c>
      <c r="C111" s="155">
        <v>137.96548240000001</v>
      </c>
      <c r="D111" s="96">
        <v>116.3058971</v>
      </c>
      <c r="E111" s="114">
        <v>-15.699278488515633</v>
      </c>
      <c r="F111" s="155">
        <v>848.15319740000007</v>
      </c>
      <c r="G111" s="96">
        <v>779.81762920000006</v>
      </c>
      <c r="H111" s="114">
        <v>-8.0569840931427947</v>
      </c>
      <c r="I111" s="114">
        <v>1.5962329647113489</v>
      </c>
      <c r="J111" s="158">
        <v>25051</v>
      </c>
      <c r="K111" s="104">
        <v>21587</v>
      </c>
      <c r="L111" s="114">
        <v>-13.827791305736303</v>
      </c>
      <c r="M111" s="158">
        <v>159560</v>
      </c>
      <c r="N111" s="104">
        <v>151312</v>
      </c>
      <c r="O111" s="114">
        <v>-5.1692153421910252</v>
      </c>
      <c r="P111" s="114">
        <v>1.1505146985415322</v>
      </c>
      <c r="Q111" s="163">
        <v>0</v>
      </c>
      <c r="R111" s="104"/>
      <c r="S111" s="114" t="s">
        <v>120</v>
      </c>
      <c r="T111" s="158">
        <v>0</v>
      </c>
      <c r="U111" s="104"/>
      <c r="V111" s="114" t="s">
        <v>120</v>
      </c>
      <c r="W111" s="114" t="s">
        <v>120</v>
      </c>
      <c r="X111" s="155">
        <v>1863.6463228000002</v>
      </c>
      <c r="Y111" s="96">
        <v>1152.7286517</v>
      </c>
      <c r="Z111" s="114">
        <v>-38.14659801071565</v>
      </c>
      <c r="AA111" s="155">
        <v>13287.9062237</v>
      </c>
      <c r="AB111" s="96">
        <v>8526.1890265000002</v>
      </c>
      <c r="AC111" s="114">
        <v>-35.834969912017534</v>
      </c>
      <c r="AD111" s="114">
        <v>0.65990599204101019</v>
      </c>
    </row>
    <row r="112" spans="1:30">
      <c r="A112" s="113"/>
      <c r="B112" s="94" t="s">
        <v>5</v>
      </c>
      <c r="C112" s="155">
        <v>80.792156239997496</v>
      </c>
      <c r="D112" s="96">
        <v>65.975024126000804</v>
      </c>
      <c r="E112" s="114">
        <v>-18.339815154804874</v>
      </c>
      <c r="F112" s="155">
        <v>598.43197771099153</v>
      </c>
      <c r="G112" s="96">
        <v>794.24466189698205</v>
      </c>
      <c r="H112" s="114">
        <v>32.720959353638833</v>
      </c>
      <c r="I112" s="114">
        <v>0.76303692734696038</v>
      </c>
      <c r="J112" s="158">
        <v>4</v>
      </c>
      <c r="K112" s="104">
        <v>21</v>
      </c>
      <c r="L112" s="114">
        <v>425</v>
      </c>
      <c r="M112" s="158">
        <v>100</v>
      </c>
      <c r="N112" s="104">
        <v>103</v>
      </c>
      <c r="O112" s="114">
        <v>3.0000000000000027</v>
      </c>
      <c r="P112" s="114">
        <v>8.7066779374471679</v>
      </c>
      <c r="Q112" s="161">
        <v>650285</v>
      </c>
      <c r="R112" s="104">
        <v>395743</v>
      </c>
      <c r="S112" s="114">
        <v>-39.143144928762005</v>
      </c>
      <c r="T112" s="158">
        <v>4355231</v>
      </c>
      <c r="U112" s="104">
        <v>11275522</v>
      </c>
      <c r="V112" s="114">
        <v>158.89607233232863</v>
      </c>
      <c r="W112" s="114">
        <v>10.689307607959977</v>
      </c>
      <c r="X112" s="155">
        <v>9470.2936394999997</v>
      </c>
      <c r="Y112" s="96">
        <v>9643.1453954000008</v>
      </c>
      <c r="Z112" s="114">
        <v>1.8251995395269116</v>
      </c>
      <c r="AA112" s="155">
        <v>64646.004458799995</v>
      </c>
      <c r="AB112" s="96">
        <v>233800.0415502</v>
      </c>
      <c r="AC112" s="114">
        <v>261.6620137741146</v>
      </c>
      <c r="AD112" s="114">
        <v>19.891498501332496</v>
      </c>
    </row>
    <row r="113" spans="1:30">
      <c r="A113" s="113"/>
      <c r="B113" s="94" t="s">
        <v>6</v>
      </c>
      <c r="C113" s="155">
        <v>2.4466648000000001E-2</v>
      </c>
      <c r="D113" s="96">
        <v>7.9658769999999997E-3</v>
      </c>
      <c r="E113" s="114">
        <v>-67.441894778557327</v>
      </c>
      <c r="F113" s="155">
        <v>0.21120425900000001</v>
      </c>
      <c r="G113" s="96">
        <v>0.179536896</v>
      </c>
      <c r="H113" s="114">
        <v>-14.993714212931664</v>
      </c>
      <c r="I113" s="114">
        <v>8.9708943968474387E-3</v>
      </c>
      <c r="J113" s="158">
        <v>0</v>
      </c>
      <c r="K113" s="104">
        <v>0</v>
      </c>
      <c r="L113" s="114" t="s">
        <v>120</v>
      </c>
      <c r="M113" s="158">
        <v>1</v>
      </c>
      <c r="N113" s="104">
        <v>0</v>
      </c>
      <c r="O113" s="114">
        <v>-100</v>
      </c>
      <c r="P113" s="114">
        <v>0</v>
      </c>
      <c r="Q113" s="161">
        <v>19</v>
      </c>
      <c r="R113" s="107">
        <v>13</v>
      </c>
      <c r="S113" s="114">
        <v>-31.578947368421051</v>
      </c>
      <c r="T113" s="158">
        <v>147</v>
      </c>
      <c r="U113" s="107">
        <v>147</v>
      </c>
      <c r="V113" s="114">
        <v>0</v>
      </c>
      <c r="W113" s="114">
        <v>5.6405388211043638E-3</v>
      </c>
      <c r="X113" s="155">
        <v>5.0630899999999999</v>
      </c>
      <c r="Y113" s="96">
        <v>1.9913999999999998</v>
      </c>
      <c r="Z113" s="114">
        <v>-60.668287547722841</v>
      </c>
      <c r="AA113" s="155">
        <v>39.716358499999998</v>
      </c>
      <c r="AB113" s="96">
        <v>37.240159599999998</v>
      </c>
      <c r="AC113" s="114">
        <v>-6.2347077967885749</v>
      </c>
      <c r="AD113" s="114">
        <v>0.10039208838760391</v>
      </c>
    </row>
    <row r="114" spans="1:30">
      <c r="A114" s="113"/>
      <c r="B114" s="94" t="s">
        <v>25</v>
      </c>
      <c r="C114" s="155">
        <v>0</v>
      </c>
      <c r="D114" s="96">
        <v>0</v>
      </c>
      <c r="E114" s="114" t="s">
        <v>120</v>
      </c>
      <c r="F114" s="155">
        <v>0</v>
      </c>
      <c r="G114" s="96">
        <v>0</v>
      </c>
      <c r="H114" s="114" t="s">
        <v>120</v>
      </c>
      <c r="I114" s="114">
        <v>0</v>
      </c>
      <c r="J114" s="158">
        <v>0</v>
      </c>
      <c r="K114" s="104">
        <v>0</v>
      </c>
      <c r="L114" s="114" t="s">
        <v>120</v>
      </c>
      <c r="M114" s="158">
        <v>0</v>
      </c>
      <c r="N114" s="104">
        <v>0</v>
      </c>
      <c r="O114" s="114" t="s">
        <v>120</v>
      </c>
      <c r="P114" s="114">
        <v>0</v>
      </c>
      <c r="Q114" s="159">
        <v>0</v>
      </c>
      <c r="R114" s="107">
        <v>0</v>
      </c>
      <c r="S114" s="114" t="s">
        <v>120</v>
      </c>
      <c r="T114" s="158">
        <v>0</v>
      </c>
      <c r="U114" s="107">
        <v>0</v>
      </c>
      <c r="V114" s="114" t="s">
        <v>120</v>
      </c>
      <c r="W114" s="114">
        <v>0</v>
      </c>
      <c r="X114" s="155">
        <v>0</v>
      </c>
      <c r="Y114" s="96">
        <v>0</v>
      </c>
      <c r="Z114" s="114" t="s">
        <v>120</v>
      </c>
      <c r="AA114" s="155">
        <v>0</v>
      </c>
      <c r="AB114" s="96">
        <v>0</v>
      </c>
      <c r="AC114" s="114" t="s">
        <v>120</v>
      </c>
      <c r="AD114" s="114">
        <v>0</v>
      </c>
    </row>
    <row r="115" spans="1:30">
      <c r="A115" s="113"/>
      <c r="B115" s="94"/>
      <c r="C115" s="155"/>
      <c r="D115" s="105"/>
      <c r="E115" s="114"/>
      <c r="F115" s="155"/>
      <c r="G115" s="105"/>
      <c r="H115" s="114"/>
      <c r="I115" s="111"/>
      <c r="J115" s="158"/>
      <c r="K115" s="104"/>
      <c r="L115" s="114"/>
      <c r="M115" s="158"/>
      <c r="N115" s="104"/>
      <c r="O115" s="114"/>
      <c r="P115" s="114"/>
      <c r="Q115" s="159"/>
      <c r="R115" s="104"/>
      <c r="S115" s="114"/>
      <c r="T115" s="158"/>
      <c r="U115" s="104"/>
      <c r="V115" s="114"/>
      <c r="W115" s="114"/>
      <c r="X115" s="155"/>
      <c r="Y115" s="96"/>
      <c r="Z115" s="114"/>
      <c r="AA115" s="155"/>
      <c r="AB115" s="96"/>
      <c r="AC115" s="114"/>
      <c r="AD115" s="114"/>
    </row>
    <row r="116" spans="1:30" s="20" customFormat="1" ht="16.2">
      <c r="A116" s="110">
        <v>17</v>
      </c>
      <c r="B116" s="93" t="s">
        <v>50</v>
      </c>
      <c r="C116" s="154">
        <v>552.33249697800034</v>
      </c>
      <c r="D116" s="101">
        <v>545.35987402199964</v>
      </c>
      <c r="E116" s="111">
        <v>-1.2623959289287279</v>
      </c>
      <c r="F116" s="154">
        <v>3430.6436176560051</v>
      </c>
      <c r="G116" s="101">
        <v>3753.8668806189999</v>
      </c>
      <c r="H116" s="111">
        <v>9.4216508324999957</v>
      </c>
      <c r="I116" s="111">
        <v>2.0269717746875764</v>
      </c>
      <c r="J116" s="157">
        <v>18700</v>
      </c>
      <c r="K116" s="102">
        <v>20712</v>
      </c>
      <c r="L116" s="111">
        <v>10.759358288770059</v>
      </c>
      <c r="M116" s="157">
        <v>146566</v>
      </c>
      <c r="N116" s="101">
        <v>141139</v>
      </c>
      <c r="O116" s="111">
        <v>-3.7027687185295366</v>
      </c>
      <c r="P116" s="111">
        <v>1.0212137421873593</v>
      </c>
      <c r="Q116" s="157">
        <v>1776488</v>
      </c>
      <c r="R116" s="102">
        <v>1691844</v>
      </c>
      <c r="S116" s="111">
        <v>-4.7646817766289429</v>
      </c>
      <c r="T116" s="157">
        <v>12151935</v>
      </c>
      <c r="U116" s="102">
        <v>14059041</v>
      </c>
      <c r="V116" s="111">
        <v>15.693846288677493</v>
      </c>
      <c r="W116" s="111">
        <v>7.7414260070359857</v>
      </c>
      <c r="X116" s="154">
        <v>25041.888606932003</v>
      </c>
      <c r="Y116" s="101">
        <v>16599.966824692008</v>
      </c>
      <c r="Z116" s="111">
        <v>-33.711202516503228</v>
      </c>
      <c r="AA116" s="154">
        <v>160539.70296289402</v>
      </c>
      <c r="AB116" s="101">
        <v>196116.80194804503</v>
      </c>
      <c r="AC116" s="111">
        <v>22.160934851968705</v>
      </c>
      <c r="AD116" s="111">
        <v>3.9015458016612952</v>
      </c>
    </row>
    <row r="117" spans="1:30">
      <c r="A117" s="113"/>
      <c r="B117" s="94" t="s">
        <v>3</v>
      </c>
      <c r="C117" s="10">
        <v>88.610853988000017</v>
      </c>
      <c r="D117" s="96">
        <v>102.69656740000001</v>
      </c>
      <c r="E117" s="114">
        <v>15.896149035994544</v>
      </c>
      <c r="F117" s="10">
        <v>642.64939360200003</v>
      </c>
      <c r="G117" s="96">
        <v>574.1245457</v>
      </c>
      <c r="H117" s="114">
        <v>-10.662866655475012</v>
      </c>
      <c r="I117" s="114">
        <v>2.4093990908027636</v>
      </c>
      <c r="J117" s="159">
        <v>1168</v>
      </c>
      <c r="K117" s="104">
        <v>1786</v>
      </c>
      <c r="L117" s="114">
        <v>52.910958904109592</v>
      </c>
      <c r="M117" s="159">
        <v>16995</v>
      </c>
      <c r="N117" s="104">
        <v>14956</v>
      </c>
      <c r="O117" s="114">
        <v>-11.997646366578408</v>
      </c>
      <c r="P117" s="114">
        <v>2.3168523277735691</v>
      </c>
      <c r="Q117" s="161">
        <v>0</v>
      </c>
      <c r="R117" s="104"/>
      <c r="S117" s="114" t="s">
        <v>120</v>
      </c>
      <c r="T117" s="159">
        <v>0</v>
      </c>
      <c r="U117" s="104"/>
      <c r="V117" s="114" t="s">
        <v>120</v>
      </c>
      <c r="W117" s="114" t="s">
        <v>120</v>
      </c>
      <c r="X117" s="10">
        <v>341.19123450000006</v>
      </c>
      <c r="Y117" s="96">
        <v>382.77413519999993</v>
      </c>
      <c r="Z117" s="114">
        <v>12.187564185503685</v>
      </c>
      <c r="AA117" s="10">
        <v>2542.4615161000002</v>
      </c>
      <c r="AB117" s="96">
        <v>2082.0205239000002</v>
      </c>
      <c r="AC117" s="114">
        <v>-18.110047655953977</v>
      </c>
      <c r="AD117" s="114">
        <v>11.285435393680208</v>
      </c>
    </row>
    <row r="118" spans="1:30">
      <c r="A118" s="113"/>
      <c r="B118" s="94" t="s">
        <v>4</v>
      </c>
      <c r="C118" s="10">
        <v>128.95307634600047</v>
      </c>
      <c r="D118" s="96">
        <v>159.73294939999982</v>
      </c>
      <c r="E118" s="114">
        <v>23.86904905735814</v>
      </c>
      <c r="F118" s="10">
        <v>906.60294826400434</v>
      </c>
      <c r="G118" s="96">
        <v>970.98445784700073</v>
      </c>
      <c r="H118" s="114">
        <v>7.1014008620065017</v>
      </c>
      <c r="I118" s="114">
        <v>1.9875382933158232</v>
      </c>
      <c r="J118" s="159">
        <v>17478</v>
      </c>
      <c r="K118" s="104">
        <v>18857</v>
      </c>
      <c r="L118" s="114">
        <v>7.8899187550062866</v>
      </c>
      <c r="M118" s="159">
        <v>129244</v>
      </c>
      <c r="N118" s="104">
        <v>125685</v>
      </c>
      <c r="O118" s="114">
        <v>-2.7537061681780162</v>
      </c>
      <c r="P118" s="114">
        <v>0.95565744875616265</v>
      </c>
      <c r="Q118" s="161">
        <v>0</v>
      </c>
      <c r="R118" s="104"/>
      <c r="S118" s="114" t="s">
        <v>120</v>
      </c>
      <c r="T118" s="159">
        <v>0</v>
      </c>
      <c r="U118" s="104"/>
      <c r="V118" s="114" t="s">
        <v>120</v>
      </c>
      <c r="W118" s="114" t="s">
        <v>120</v>
      </c>
      <c r="X118" s="10">
        <v>2819.4141341</v>
      </c>
      <c r="Y118" s="96">
        <v>2232.2408024999995</v>
      </c>
      <c r="Z118" s="114">
        <v>-20.826076045314114</v>
      </c>
      <c r="AA118" s="10">
        <v>25436.051716499998</v>
      </c>
      <c r="AB118" s="96">
        <v>17792.058422499998</v>
      </c>
      <c r="AC118" s="114">
        <v>-30.051807486464</v>
      </c>
      <c r="AD118" s="114">
        <v>1.3770614194993032</v>
      </c>
    </row>
    <row r="119" spans="1:30">
      <c r="A119" s="113"/>
      <c r="B119" s="94" t="s">
        <v>5</v>
      </c>
      <c r="C119" s="10">
        <v>228.42447722999987</v>
      </c>
      <c r="D119" s="96">
        <v>214.09865853899984</v>
      </c>
      <c r="E119" s="114">
        <v>-6.2715777506520904</v>
      </c>
      <c r="F119" s="10">
        <v>1338.6267308180011</v>
      </c>
      <c r="G119" s="96">
        <v>1521.7260197229998</v>
      </c>
      <c r="H119" s="114">
        <v>13.678143778969009</v>
      </c>
      <c r="I119" s="114">
        <v>1.4619338373393602</v>
      </c>
      <c r="J119" s="159">
        <v>8</v>
      </c>
      <c r="K119" s="104">
        <v>6</v>
      </c>
      <c r="L119" s="114">
        <v>-25</v>
      </c>
      <c r="M119" s="159">
        <v>42</v>
      </c>
      <c r="N119" s="104">
        <v>59</v>
      </c>
      <c r="O119" s="114">
        <v>40.476190476190467</v>
      </c>
      <c r="P119" s="114">
        <v>4.9873203719357564</v>
      </c>
      <c r="Q119" s="161">
        <v>1675736</v>
      </c>
      <c r="R119" s="104">
        <v>1624551</v>
      </c>
      <c r="S119" s="114">
        <v>-3.0544787484424796</v>
      </c>
      <c r="T119" s="159">
        <v>11709270</v>
      </c>
      <c r="U119" s="104">
        <v>13419595</v>
      </c>
      <c r="V119" s="114">
        <v>14.60658947995903</v>
      </c>
      <c r="W119" s="114">
        <v>12.721910252070073</v>
      </c>
      <c r="X119" s="10">
        <v>17018.331307300006</v>
      </c>
      <c r="Y119" s="96">
        <v>12716.426012900007</v>
      </c>
      <c r="Z119" s="114">
        <v>-25.278067612626032</v>
      </c>
      <c r="AA119" s="10">
        <v>101332.65764770003</v>
      </c>
      <c r="AB119" s="96">
        <v>114538.82097200003</v>
      </c>
      <c r="AC119" s="114">
        <v>13.032484917363396</v>
      </c>
      <c r="AD119" s="114">
        <v>9.7448604824979803</v>
      </c>
    </row>
    <row r="120" spans="1:30">
      <c r="A120" s="113"/>
      <c r="B120" s="94" t="s">
        <v>6</v>
      </c>
      <c r="C120" s="10">
        <v>4.9482781000000003E-2</v>
      </c>
      <c r="D120" s="96">
        <v>0.30919001999999995</v>
      </c>
      <c r="E120" s="114">
        <v>524.84366026234443</v>
      </c>
      <c r="F120" s="10">
        <v>8.6480500950000003</v>
      </c>
      <c r="G120" s="96">
        <v>1.226689149</v>
      </c>
      <c r="H120" s="114">
        <v>-85.815425031947626</v>
      </c>
      <c r="I120" s="114">
        <v>6.1293801210853351E-2</v>
      </c>
      <c r="J120" s="159">
        <v>0</v>
      </c>
      <c r="K120" s="104">
        <v>1</v>
      </c>
      <c r="L120" s="114" t="s">
        <v>120</v>
      </c>
      <c r="M120" s="159">
        <v>6</v>
      </c>
      <c r="N120" s="104">
        <v>7</v>
      </c>
      <c r="O120" s="114">
        <v>16.666666666666675</v>
      </c>
      <c r="P120" s="114">
        <v>0.29069767441860467</v>
      </c>
      <c r="Q120" s="163">
        <v>680</v>
      </c>
      <c r="R120" s="107">
        <v>7253</v>
      </c>
      <c r="S120" s="114">
        <v>966.61764705882354</v>
      </c>
      <c r="T120" s="159">
        <v>58219</v>
      </c>
      <c r="U120" s="107">
        <v>23497</v>
      </c>
      <c r="V120" s="114">
        <v>-59.640323605695734</v>
      </c>
      <c r="W120" s="114">
        <v>0.90160367809176356</v>
      </c>
      <c r="X120" s="10">
        <v>64.395539999999997</v>
      </c>
      <c r="Y120" s="96">
        <v>555.33405129999994</v>
      </c>
      <c r="Z120" s="114">
        <v>762.37967924486691</v>
      </c>
      <c r="AA120" s="10">
        <v>4439.4956507999996</v>
      </c>
      <c r="AB120" s="96">
        <v>2023.6187915999999</v>
      </c>
      <c r="AC120" s="114">
        <v>-54.417822411080799</v>
      </c>
      <c r="AD120" s="114">
        <v>5.4552751323096764</v>
      </c>
    </row>
    <row r="121" spans="1:30">
      <c r="A121" s="113"/>
      <c r="B121" s="94" t="s">
        <v>25</v>
      </c>
      <c r="C121" s="10">
        <v>106.29460663299999</v>
      </c>
      <c r="D121" s="96">
        <v>68.522508663000039</v>
      </c>
      <c r="E121" s="114">
        <v>-35.535291174663705</v>
      </c>
      <c r="F121" s="10">
        <v>534.11649487699981</v>
      </c>
      <c r="G121" s="96">
        <v>685.80516819999946</v>
      </c>
      <c r="H121" s="114">
        <v>28.399923008918048</v>
      </c>
      <c r="I121" s="114">
        <v>10.678347249547041</v>
      </c>
      <c r="J121" s="159">
        <v>46</v>
      </c>
      <c r="K121" s="104">
        <v>62</v>
      </c>
      <c r="L121" s="114">
        <v>34.782608695652172</v>
      </c>
      <c r="M121" s="159">
        <v>279</v>
      </c>
      <c r="N121" s="104">
        <v>432</v>
      </c>
      <c r="O121" s="114">
        <v>54.838709677419352</v>
      </c>
      <c r="P121" s="114">
        <v>2.1697639377197389</v>
      </c>
      <c r="Q121" s="164">
        <v>100072</v>
      </c>
      <c r="R121" s="107">
        <v>60040</v>
      </c>
      <c r="S121" s="114">
        <v>-40.00319769765769</v>
      </c>
      <c r="T121" s="159">
        <v>384446</v>
      </c>
      <c r="U121" s="107">
        <v>615949</v>
      </c>
      <c r="V121" s="114">
        <v>60.21729969878735</v>
      </c>
      <c r="W121" s="114">
        <v>0.83782472680979814</v>
      </c>
      <c r="X121" s="10">
        <v>4798.5563910319997</v>
      </c>
      <c r="Y121" s="96">
        <v>713.19182279200015</v>
      </c>
      <c r="Z121" s="114">
        <v>-85.137367060541763</v>
      </c>
      <c r="AA121" s="10">
        <v>26789.036431794</v>
      </c>
      <c r="AB121" s="96">
        <v>59680.283238045013</v>
      </c>
      <c r="AC121" s="114">
        <v>122.77876022153129</v>
      </c>
      <c r="AD121" s="114">
        <v>2.3836905550743932</v>
      </c>
    </row>
    <row r="122" spans="1:30">
      <c r="A122" s="113"/>
      <c r="B122" s="94"/>
      <c r="C122" s="10"/>
      <c r="D122" s="105"/>
      <c r="E122" s="114"/>
      <c r="F122" s="10"/>
      <c r="G122" s="105"/>
      <c r="H122" s="114"/>
      <c r="I122" s="111"/>
      <c r="J122" s="159"/>
      <c r="K122" s="104"/>
      <c r="L122" s="114"/>
      <c r="M122" s="159"/>
      <c r="N122" s="104"/>
      <c r="O122" s="114"/>
      <c r="P122" s="114"/>
      <c r="Q122" s="164"/>
      <c r="R122" s="104"/>
      <c r="S122" s="114"/>
      <c r="T122" s="159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20" customFormat="1" ht="16.2">
      <c r="A123" s="110">
        <v>18</v>
      </c>
      <c r="B123" s="93" t="s">
        <v>19</v>
      </c>
      <c r="C123" s="154">
        <v>535.5040809599999</v>
      </c>
      <c r="D123" s="101">
        <v>728.77650297300011</v>
      </c>
      <c r="E123" s="111">
        <v>36.091680509048608</v>
      </c>
      <c r="F123" s="154">
        <v>3913.469111896</v>
      </c>
      <c r="G123" s="101">
        <v>5004.0974602900005</v>
      </c>
      <c r="H123" s="111">
        <v>27.868581997459852</v>
      </c>
      <c r="I123" s="111">
        <v>2.7020575402293012</v>
      </c>
      <c r="J123" s="157">
        <v>33908</v>
      </c>
      <c r="K123" s="102">
        <v>52078</v>
      </c>
      <c r="L123" s="111">
        <v>53.586174354134705</v>
      </c>
      <c r="M123" s="157">
        <v>274742</v>
      </c>
      <c r="N123" s="101">
        <v>344381</v>
      </c>
      <c r="O123" s="111">
        <v>25.347052871421184</v>
      </c>
      <c r="P123" s="111">
        <v>2.4917748442898491</v>
      </c>
      <c r="Q123" s="157">
        <v>316473</v>
      </c>
      <c r="R123" s="102">
        <v>560424</v>
      </c>
      <c r="S123" s="111">
        <v>77.084301030419653</v>
      </c>
      <c r="T123" s="157">
        <v>2203182</v>
      </c>
      <c r="U123" s="102">
        <v>3936473</v>
      </c>
      <c r="V123" s="111">
        <v>78.672165985379337</v>
      </c>
      <c r="W123" s="111">
        <v>2.1675670807272676</v>
      </c>
      <c r="X123" s="154">
        <v>18241.397043899997</v>
      </c>
      <c r="Y123" s="101">
        <v>36869.7868131</v>
      </c>
      <c r="Z123" s="111">
        <v>102.12150815186286</v>
      </c>
      <c r="AA123" s="154">
        <v>140171.20157950002</v>
      </c>
      <c r="AB123" s="101">
        <v>271823.13501009997</v>
      </c>
      <c r="AC123" s="111">
        <v>93.922240764934699</v>
      </c>
      <c r="AD123" s="111">
        <v>5.4076468750190054</v>
      </c>
    </row>
    <row r="124" spans="1:30">
      <c r="A124" s="113"/>
      <c r="B124" s="94" t="s">
        <v>3</v>
      </c>
      <c r="C124" s="10">
        <v>152.50030879999994</v>
      </c>
      <c r="D124" s="96">
        <v>148.4586201000001</v>
      </c>
      <c r="E124" s="114">
        <v>-2.6502823055266078</v>
      </c>
      <c r="F124" s="10">
        <v>1144.4510186</v>
      </c>
      <c r="G124" s="96">
        <v>1157.0254210999999</v>
      </c>
      <c r="H124" s="114">
        <v>1.0987278874881046</v>
      </c>
      <c r="I124" s="114">
        <v>4.8556293551864842</v>
      </c>
      <c r="J124" s="159">
        <v>729</v>
      </c>
      <c r="K124" s="104">
        <v>914</v>
      </c>
      <c r="L124" s="114">
        <v>25.377229080932786</v>
      </c>
      <c r="M124" s="159">
        <v>5572</v>
      </c>
      <c r="N124" s="104">
        <v>6390</v>
      </c>
      <c r="O124" s="114">
        <v>14.680545585068195</v>
      </c>
      <c r="P124" s="114">
        <v>0.98988274769143536</v>
      </c>
      <c r="Q124" s="159">
        <v>0</v>
      </c>
      <c r="R124" s="104"/>
      <c r="S124" s="114" t="s">
        <v>120</v>
      </c>
      <c r="T124" s="159">
        <v>0</v>
      </c>
      <c r="U124" s="104"/>
      <c r="V124" s="114" t="s">
        <v>120</v>
      </c>
      <c r="W124" s="114" t="s">
        <v>120</v>
      </c>
      <c r="X124" s="10">
        <v>159.57425460000016</v>
      </c>
      <c r="Y124" s="96">
        <v>168.86121649999987</v>
      </c>
      <c r="Z124" s="114">
        <v>5.8198372433442058</v>
      </c>
      <c r="AA124" s="10">
        <v>1475.9115763</v>
      </c>
      <c r="AB124" s="96">
        <v>1371.4881972999999</v>
      </c>
      <c r="AC124" s="114">
        <v>-7.0751785321571674</v>
      </c>
      <c r="AD124" s="114">
        <v>7.4340484477219722</v>
      </c>
    </row>
    <row r="125" spans="1:30">
      <c r="A125" s="113"/>
      <c r="B125" s="94" t="s">
        <v>4</v>
      </c>
      <c r="C125" s="10">
        <v>325.96469840000003</v>
      </c>
      <c r="D125" s="96">
        <v>454.61689089999993</v>
      </c>
      <c r="E125" s="114">
        <v>39.468136620772157</v>
      </c>
      <c r="F125" s="10">
        <v>2332.1536117000001</v>
      </c>
      <c r="G125" s="96">
        <v>2878.9514551000002</v>
      </c>
      <c r="H125" s="114">
        <v>23.446047492618515</v>
      </c>
      <c r="I125" s="114">
        <v>5.8930152953181336</v>
      </c>
      <c r="J125" s="159">
        <v>33168</v>
      </c>
      <c r="K125" s="104">
        <v>51123</v>
      </c>
      <c r="L125" s="114">
        <v>54.133502170767002</v>
      </c>
      <c r="M125" s="159">
        <v>269109</v>
      </c>
      <c r="N125" s="104">
        <v>337680</v>
      </c>
      <c r="O125" s="114">
        <v>25.480753152068502</v>
      </c>
      <c r="P125" s="114">
        <v>2.5675809149539006</v>
      </c>
      <c r="Q125" s="161">
        <v>0</v>
      </c>
      <c r="R125" s="104"/>
      <c r="S125" s="114" t="s">
        <v>120</v>
      </c>
      <c r="T125" s="159">
        <v>0</v>
      </c>
      <c r="U125" s="104"/>
      <c r="V125" s="114" t="s">
        <v>120</v>
      </c>
      <c r="W125" s="114" t="s">
        <v>120</v>
      </c>
      <c r="X125" s="10">
        <v>12915.9803073</v>
      </c>
      <c r="Y125" s="96">
        <v>23145.080879700006</v>
      </c>
      <c r="Z125" s="114">
        <v>79.197245033105276</v>
      </c>
      <c r="AA125" s="10">
        <v>96930.040493699998</v>
      </c>
      <c r="AB125" s="96">
        <v>144859.48769899999</v>
      </c>
      <c r="AC125" s="114">
        <v>49.44746433734872</v>
      </c>
      <c r="AD125" s="114">
        <v>11.211766903061763</v>
      </c>
    </row>
    <row r="126" spans="1:30">
      <c r="A126" s="113"/>
      <c r="B126" s="94" t="s">
        <v>5</v>
      </c>
      <c r="C126" s="10">
        <v>52.226896358999973</v>
      </c>
      <c r="D126" s="96">
        <v>110.36051153000017</v>
      </c>
      <c r="E126" s="114">
        <v>111.30972587648769</v>
      </c>
      <c r="F126" s="10">
        <v>406.50054336799991</v>
      </c>
      <c r="G126" s="96">
        <v>862.60562468899991</v>
      </c>
      <c r="H126" s="114">
        <v>112.20282205332595</v>
      </c>
      <c r="I126" s="114">
        <v>0.82871182766636209</v>
      </c>
      <c r="J126" s="159">
        <v>1</v>
      </c>
      <c r="K126" s="104">
        <v>4</v>
      </c>
      <c r="L126" s="114">
        <v>300</v>
      </c>
      <c r="M126" s="159">
        <v>6</v>
      </c>
      <c r="N126" s="104">
        <v>47</v>
      </c>
      <c r="O126" s="114">
        <v>683.33333333333326</v>
      </c>
      <c r="P126" s="114">
        <v>3.9729501267962806</v>
      </c>
      <c r="Q126" s="161">
        <v>307806</v>
      </c>
      <c r="R126" s="104">
        <v>507924</v>
      </c>
      <c r="S126" s="114">
        <v>65.014327206097349</v>
      </c>
      <c r="T126" s="159">
        <v>2141293</v>
      </c>
      <c r="U126" s="104">
        <v>3276604</v>
      </c>
      <c r="V126" s="114">
        <v>53.019880978455532</v>
      </c>
      <c r="W126" s="114">
        <v>3.1062533570926556</v>
      </c>
      <c r="X126" s="10">
        <v>3052.947414299997</v>
      </c>
      <c r="Y126" s="96">
        <v>6726.3944784999967</v>
      </c>
      <c r="Z126" s="114">
        <v>120.32460981782992</v>
      </c>
      <c r="AA126" s="10">
        <v>26183.554627599995</v>
      </c>
      <c r="AB126" s="96">
        <v>34962.654187300002</v>
      </c>
      <c r="AC126" s="114">
        <v>33.529059306737487</v>
      </c>
      <c r="AD126" s="114">
        <v>2.9745913591720208</v>
      </c>
    </row>
    <row r="127" spans="1:30" s="22" customFormat="1">
      <c r="A127" s="113"/>
      <c r="B127" s="94" t="s">
        <v>6</v>
      </c>
      <c r="C127" s="10">
        <v>0</v>
      </c>
      <c r="D127" s="96">
        <v>0</v>
      </c>
      <c r="E127" s="114" t="s">
        <v>120</v>
      </c>
      <c r="F127" s="10">
        <v>0</v>
      </c>
      <c r="G127" s="96">
        <v>0</v>
      </c>
      <c r="H127" s="114" t="s">
        <v>120</v>
      </c>
      <c r="I127" s="114">
        <v>0</v>
      </c>
      <c r="J127" s="159">
        <v>0</v>
      </c>
      <c r="K127" s="104">
        <v>0</v>
      </c>
      <c r="L127" s="114" t="s">
        <v>120</v>
      </c>
      <c r="M127" s="159">
        <v>0</v>
      </c>
      <c r="N127" s="104">
        <v>0</v>
      </c>
      <c r="O127" s="114" t="s">
        <v>120</v>
      </c>
      <c r="P127" s="114">
        <v>0</v>
      </c>
      <c r="Q127" s="161">
        <v>0</v>
      </c>
      <c r="R127" s="107">
        <v>0</v>
      </c>
      <c r="S127" s="114" t="s">
        <v>120</v>
      </c>
      <c r="T127" s="159">
        <v>0</v>
      </c>
      <c r="U127" s="107">
        <v>0</v>
      </c>
      <c r="V127" s="114" t="s">
        <v>120</v>
      </c>
      <c r="W127" s="114">
        <v>0</v>
      </c>
      <c r="X127" s="10">
        <v>0</v>
      </c>
      <c r="Y127" s="96">
        <v>0</v>
      </c>
      <c r="Z127" s="114" t="s">
        <v>120</v>
      </c>
      <c r="AA127" s="10">
        <v>0</v>
      </c>
      <c r="AB127" s="96">
        <v>0</v>
      </c>
      <c r="AC127" s="114" t="s">
        <v>120</v>
      </c>
      <c r="AD127" s="114">
        <v>0</v>
      </c>
    </row>
    <row r="128" spans="1:30" s="22" customFormat="1">
      <c r="A128" s="113"/>
      <c r="B128" s="94" t="s">
        <v>25</v>
      </c>
      <c r="C128" s="10">
        <v>4.8121774009999898</v>
      </c>
      <c r="D128" s="96">
        <v>15.340480442999967</v>
      </c>
      <c r="E128" s="114">
        <v>218.78459925047969</v>
      </c>
      <c r="F128" s="10">
        <v>30.363938227999991</v>
      </c>
      <c r="G128" s="96">
        <v>105.514959401</v>
      </c>
      <c r="H128" s="114">
        <v>247.50090257955989</v>
      </c>
      <c r="I128" s="114">
        <v>1.6429234259972103</v>
      </c>
      <c r="J128" s="159">
        <v>10</v>
      </c>
      <c r="K128" s="104">
        <v>37</v>
      </c>
      <c r="L128" s="114">
        <v>270</v>
      </c>
      <c r="M128" s="159">
        <v>55</v>
      </c>
      <c r="N128" s="104">
        <v>264</v>
      </c>
      <c r="O128" s="114">
        <v>380</v>
      </c>
      <c r="P128" s="114">
        <v>1.3259668508287292</v>
      </c>
      <c r="Q128" s="161">
        <v>8667</v>
      </c>
      <c r="R128" s="107">
        <v>52500</v>
      </c>
      <c r="S128" s="114">
        <v>505.74593284873657</v>
      </c>
      <c r="T128" s="159">
        <v>61889</v>
      </c>
      <c r="U128" s="107">
        <v>659869</v>
      </c>
      <c r="V128" s="114">
        <v>966.2137051818579</v>
      </c>
      <c r="W128" s="114">
        <v>0.89756548781677503</v>
      </c>
      <c r="X128" s="10">
        <v>2112.8950677000012</v>
      </c>
      <c r="Y128" s="96">
        <v>6829.450238399997</v>
      </c>
      <c r="Z128" s="114">
        <v>223.22713715424675</v>
      </c>
      <c r="AA128" s="10">
        <v>15581.694881900003</v>
      </c>
      <c r="AB128" s="96">
        <v>90629.504926499998</v>
      </c>
      <c r="AC128" s="114">
        <v>481.64086521663938</v>
      </c>
      <c r="AD128" s="114">
        <v>3.6198336063969885</v>
      </c>
    </row>
    <row r="129" spans="1:30" s="22" customFormat="1">
      <c r="A129" s="113"/>
      <c r="B129" s="94"/>
      <c r="C129" s="10"/>
      <c r="D129" s="105"/>
      <c r="E129" s="114"/>
      <c r="F129" s="10"/>
      <c r="G129" s="105"/>
      <c r="H129" s="114"/>
      <c r="I129" s="111"/>
      <c r="J129" s="159"/>
      <c r="K129" s="104"/>
      <c r="L129" s="114"/>
      <c r="M129" s="159"/>
      <c r="N129" s="104"/>
      <c r="O129" s="114"/>
      <c r="P129" s="114"/>
      <c r="Q129" s="161"/>
      <c r="R129" s="104"/>
      <c r="S129" s="114"/>
      <c r="T129" s="159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6.2">
      <c r="A130" s="110">
        <v>19</v>
      </c>
      <c r="B130" s="93" t="s">
        <v>21</v>
      </c>
      <c r="C130" s="154">
        <v>218.41324956300005</v>
      </c>
      <c r="D130" s="101">
        <v>233.37587862799998</v>
      </c>
      <c r="E130" s="111">
        <v>6.850605031946122</v>
      </c>
      <c r="F130" s="154">
        <v>1510.9030316320002</v>
      </c>
      <c r="G130" s="101">
        <v>1614.6164027829998</v>
      </c>
      <c r="H130" s="111">
        <v>6.8643300714655187</v>
      </c>
      <c r="I130" s="111">
        <v>0.871842816879286</v>
      </c>
      <c r="J130" s="157">
        <v>19683</v>
      </c>
      <c r="K130" s="102">
        <v>20188</v>
      </c>
      <c r="L130" s="111">
        <v>2.5656658029771906</v>
      </c>
      <c r="M130" s="157">
        <v>145578</v>
      </c>
      <c r="N130" s="101">
        <v>147909</v>
      </c>
      <c r="O130" s="111">
        <v>1.6012034785475748</v>
      </c>
      <c r="P130" s="111">
        <v>1.0701981974733428</v>
      </c>
      <c r="Q130" s="157">
        <v>171848</v>
      </c>
      <c r="R130" s="102">
        <v>141281</v>
      </c>
      <c r="S130" s="111">
        <v>-17.787230575857738</v>
      </c>
      <c r="T130" s="157">
        <v>1586875</v>
      </c>
      <c r="U130" s="102">
        <v>919333</v>
      </c>
      <c r="V130" s="111">
        <v>-42.066451358802681</v>
      </c>
      <c r="W130" s="111">
        <v>0.50621862439453824</v>
      </c>
      <c r="X130" s="154">
        <v>15873.964926500004</v>
      </c>
      <c r="Y130" s="101">
        <v>10542.845827599998</v>
      </c>
      <c r="Z130" s="111">
        <v>-33.584042320770365</v>
      </c>
      <c r="AA130" s="154">
        <v>129185.46610144699</v>
      </c>
      <c r="AB130" s="101">
        <v>76796.649499299994</v>
      </c>
      <c r="AC130" s="111">
        <v>-40.553181548307457</v>
      </c>
      <c r="AD130" s="111">
        <v>1.527791818240154</v>
      </c>
    </row>
    <row r="131" spans="1:30" s="22" customFormat="1">
      <c r="A131" s="113"/>
      <c r="B131" s="94" t="s">
        <v>3</v>
      </c>
      <c r="C131" s="10">
        <v>7.7011104800000005</v>
      </c>
      <c r="D131" s="96">
        <v>4.0959204399999996</v>
      </c>
      <c r="E131" s="114">
        <v>-46.813898454810911</v>
      </c>
      <c r="F131" s="10">
        <v>65.474063479999998</v>
      </c>
      <c r="G131" s="96">
        <v>43.176281784999993</v>
      </c>
      <c r="H131" s="114">
        <v>-34.055900168486083</v>
      </c>
      <c r="I131" s="114">
        <v>0.18119569152053222</v>
      </c>
      <c r="J131" s="159">
        <v>109</v>
      </c>
      <c r="K131" s="104">
        <v>92</v>
      </c>
      <c r="L131" s="114">
        <v>-15.596330275229352</v>
      </c>
      <c r="M131" s="159">
        <v>995</v>
      </c>
      <c r="N131" s="104">
        <v>750</v>
      </c>
      <c r="O131" s="114">
        <v>-24.623115577889443</v>
      </c>
      <c r="P131" s="114">
        <v>0.11618342109054407</v>
      </c>
      <c r="Q131" s="161">
        <v>0</v>
      </c>
      <c r="R131" s="104"/>
      <c r="S131" s="114" t="s">
        <v>120</v>
      </c>
      <c r="T131" s="159">
        <v>0</v>
      </c>
      <c r="U131" s="104"/>
      <c r="V131" s="114" t="s">
        <v>120</v>
      </c>
      <c r="W131" s="114" t="s">
        <v>120</v>
      </c>
      <c r="X131" s="10">
        <v>4.0457951000000003</v>
      </c>
      <c r="Y131" s="96">
        <v>3.7696059000000002</v>
      </c>
      <c r="Z131" s="114">
        <v>-6.8265740892315634</v>
      </c>
      <c r="AA131" s="10">
        <v>16.383136999999998</v>
      </c>
      <c r="AB131" s="96">
        <v>29.537134400000003</v>
      </c>
      <c r="AC131" s="114">
        <v>80.289857797075157</v>
      </c>
      <c r="AD131" s="114">
        <v>0.16010381173440325</v>
      </c>
    </row>
    <row r="132" spans="1:30" s="22" customFormat="1">
      <c r="A132" s="113"/>
      <c r="B132" s="94" t="s">
        <v>4</v>
      </c>
      <c r="C132" s="10">
        <v>142.96989607900002</v>
      </c>
      <c r="D132" s="96">
        <v>164.792171639</v>
      </c>
      <c r="E132" s="114">
        <v>15.263545794243139</v>
      </c>
      <c r="F132" s="10">
        <v>962.14554450700018</v>
      </c>
      <c r="G132" s="96">
        <v>1087.899566072</v>
      </c>
      <c r="H132" s="114">
        <v>13.070166180464483</v>
      </c>
      <c r="I132" s="114">
        <v>2.2268554654769508</v>
      </c>
      <c r="J132" s="159">
        <v>19566</v>
      </c>
      <c r="K132" s="104">
        <v>20095</v>
      </c>
      <c r="L132" s="114">
        <v>2.7036696309925334</v>
      </c>
      <c r="M132" s="159">
        <v>144506</v>
      </c>
      <c r="N132" s="104">
        <v>147135</v>
      </c>
      <c r="O132" s="114">
        <v>1.8193016206939472</v>
      </c>
      <c r="P132" s="114">
        <v>1.1187544951484902</v>
      </c>
      <c r="Q132" s="161">
        <v>0</v>
      </c>
      <c r="R132" s="104"/>
      <c r="S132" s="114" t="s">
        <v>120</v>
      </c>
      <c r="T132" s="159">
        <v>0</v>
      </c>
      <c r="U132" s="104"/>
      <c r="V132" s="114" t="s">
        <v>120</v>
      </c>
      <c r="W132" s="114" t="s">
        <v>120</v>
      </c>
      <c r="X132" s="10">
        <v>2688.0601185</v>
      </c>
      <c r="Y132" s="96">
        <v>2554.8155339999998</v>
      </c>
      <c r="Z132" s="114">
        <v>-4.9569049286871554</v>
      </c>
      <c r="AA132" s="10">
        <v>19724.716185699999</v>
      </c>
      <c r="AB132" s="96">
        <v>18704.884103799999</v>
      </c>
      <c r="AC132" s="114">
        <v>-5.1703257593098133</v>
      </c>
      <c r="AD132" s="114">
        <v>1.4477118748090025</v>
      </c>
    </row>
    <row r="133" spans="1:30" s="120" customFormat="1">
      <c r="A133" s="119"/>
      <c r="B133" s="94" t="s">
        <v>5</v>
      </c>
      <c r="C133" s="10">
        <v>50.951378575</v>
      </c>
      <c r="D133" s="96">
        <v>58.315415801</v>
      </c>
      <c r="E133" s="114">
        <v>14.453067673449116</v>
      </c>
      <c r="F133" s="10">
        <v>388.54213721099995</v>
      </c>
      <c r="G133" s="96">
        <v>442.59714106899997</v>
      </c>
      <c r="H133" s="114">
        <v>13.912262964839028</v>
      </c>
      <c r="I133" s="114">
        <v>0.42520646190712802</v>
      </c>
      <c r="J133" s="159">
        <v>0</v>
      </c>
      <c r="K133" s="104">
        <v>1</v>
      </c>
      <c r="L133" s="114" t="s">
        <v>120</v>
      </c>
      <c r="M133" s="159">
        <v>0</v>
      </c>
      <c r="N133" s="104">
        <v>18</v>
      </c>
      <c r="O133" s="114" t="s">
        <v>120</v>
      </c>
      <c r="P133" s="114">
        <v>1.521555367709214</v>
      </c>
      <c r="Q133" s="159">
        <v>79859</v>
      </c>
      <c r="R133" s="104">
        <v>96873</v>
      </c>
      <c r="S133" s="114">
        <v>21.305050150890949</v>
      </c>
      <c r="T133" s="159">
        <v>962128</v>
      </c>
      <c r="U133" s="104">
        <v>598096</v>
      </c>
      <c r="V133" s="114">
        <v>-37.836129912028341</v>
      </c>
      <c r="W133" s="114">
        <v>0.56700098878707617</v>
      </c>
      <c r="X133" s="10">
        <v>2379.500528</v>
      </c>
      <c r="Y133" s="96">
        <v>2825.7305538999999</v>
      </c>
      <c r="Z133" s="114">
        <v>18.753096317867257</v>
      </c>
      <c r="AA133" s="10">
        <v>18251.268812999999</v>
      </c>
      <c r="AB133" s="96">
        <v>19306.324502799998</v>
      </c>
      <c r="AC133" s="114">
        <v>5.7807251682606697</v>
      </c>
      <c r="AD133" s="114">
        <v>1.6425648274798457</v>
      </c>
    </row>
    <row r="134" spans="1:30" s="22" customFormat="1">
      <c r="A134" s="113"/>
      <c r="B134" s="94" t="s">
        <v>6</v>
      </c>
      <c r="C134" s="10">
        <v>3.2801499999999997E-2</v>
      </c>
      <c r="D134" s="96">
        <v>1.7516500000000001E-2</v>
      </c>
      <c r="E134" s="114">
        <v>-46.59847872810694</v>
      </c>
      <c r="F134" s="10">
        <v>0.27138559999999978</v>
      </c>
      <c r="G134" s="96">
        <v>0.11739579999999999</v>
      </c>
      <c r="H134" s="114">
        <v>-56.742067375719238</v>
      </c>
      <c r="I134" s="114">
        <v>5.8658991432792868E-3</v>
      </c>
      <c r="J134" s="159">
        <v>8</v>
      </c>
      <c r="K134" s="104">
        <v>0</v>
      </c>
      <c r="L134" s="114">
        <v>-100</v>
      </c>
      <c r="M134" s="159">
        <v>77</v>
      </c>
      <c r="N134" s="104">
        <v>0</v>
      </c>
      <c r="O134" s="114">
        <v>-100</v>
      </c>
      <c r="P134" s="114">
        <v>0</v>
      </c>
      <c r="Q134" s="161">
        <v>91306</v>
      </c>
      <c r="R134" s="107">
        <v>9</v>
      </c>
      <c r="S134" s="114">
        <v>-99.990143035506975</v>
      </c>
      <c r="T134" s="159">
        <v>586902</v>
      </c>
      <c r="U134" s="107">
        <v>58</v>
      </c>
      <c r="V134" s="114">
        <v>-99.990117600553418</v>
      </c>
      <c r="W134" s="114">
        <v>2.2255187185309735E-3</v>
      </c>
      <c r="X134" s="10">
        <v>10686.408013900002</v>
      </c>
      <c r="Y134" s="96">
        <v>3.5253489999999998</v>
      </c>
      <c r="Z134" s="114">
        <v>-99.967010907730497</v>
      </c>
      <c r="AA134" s="10">
        <v>83395.65253704699</v>
      </c>
      <c r="AB134" s="96">
        <v>18.222954299999998</v>
      </c>
      <c r="AC134" s="114">
        <v>-99.978148795835722</v>
      </c>
      <c r="AD134" s="114">
        <v>4.9125472565613469E-2</v>
      </c>
    </row>
    <row r="135" spans="1:30" s="22" customFormat="1">
      <c r="A135" s="113"/>
      <c r="B135" s="94" t="s">
        <v>25</v>
      </c>
      <c r="C135" s="10">
        <v>16.758062929000001</v>
      </c>
      <c r="D135" s="96">
        <v>6.1548542480000004</v>
      </c>
      <c r="E135" s="114">
        <v>-63.27228108596632</v>
      </c>
      <c r="F135" s="10">
        <v>94.469900834000001</v>
      </c>
      <c r="G135" s="96">
        <v>40.826018056999999</v>
      </c>
      <c r="H135" s="114">
        <v>-56.784099806838583</v>
      </c>
      <c r="I135" s="114">
        <v>0.63568257844010245</v>
      </c>
      <c r="J135" s="159">
        <v>0</v>
      </c>
      <c r="K135" s="104">
        <v>0</v>
      </c>
      <c r="L135" s="114" t="s">
        <v>120</v>
      </c>
      <c r="M135" s="159">
        <v>0</v>
      </c>
      <c r="N135" s="104">
        <v>6</v>
      </c>
      <c r="O135" s="114" t="s">
        <v>120</v>
      </c>
      <c r="P135" s="114">
        <v>3.0135610246107485E-2</v>
      </c>
      <c r="Q135" s="161">
        <v>683</v>
      </c>
      <c r="R135" s="107">
        <v>44399</v>
      </c>
      <c r="S135" s="114">
        <v>6400.5856515373353</v>
      </c>
      <c r="T135" s="159">
        <v>37845</v>
      </c>
      <c r="U135" s="107">
        <v>321179</v>
      </c>
      <c r="V135" s="114">
        <v>748.66957325934732</v>
      </c>
      <c r="W135" s="114">
        <v>0.43687335791119752</v>
      </c>
      <c r="X135" s="10">
        <v>115.95047099999999</v>
      </c>
      <c r="Y135" s="96">
        <v>5155.0047848000004</v>
      </c>
      <c r="Z135" s="114">
        <v>4345.8679126883417</v>
      </c>
      <c r="AA135" s="10">
        <v>7797.445428699999</v>
      </c>
      <c r="AB135" s="96">
        <v>38737.680804000003</v>
      </c>
      <c r="AC135" s="114">
        <v>396.79963980791086</v>
      </c>
      <c r="AD135" s="114">
        <v>1.5472219441330892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59"/>
      <c r="K136" s="104"/>
      <c r="L136" s="114"/>
      <c r="M136" s="159"/>
      <c r="N136" s="104"/>
      <c r="O136" s="114"/>
      <c r="P136" s="114"/>
      <c r="Q136" s="161"/>
      <c r="R136" s="104"/>
      <c r="S136" s="114"/>
      <c r="T136" s="159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6.2">
      <c r="A137" s="110">
        <v>20</v>
      </c>
      <c r="B137" s="93" t="s">
        <v>57</v>
      </c>
      <c r="C137" s="154">
        <v>51.999627726</v>
      </c>
      <c r="D137" s="101">
        <v>95.536743698999999</v>
      </c>
      <c r="E137" s="111">
        <v>83.725822427823431</v>
      </c>
      <c r="F137" s="154">
        <v>302.43172660499999</v>
      </c>
      <c r="G137" s="101">
        <v>574.09737344600001</v>
      </c>
      <c r="H137" s="111">
        <v>89.827099124364366</v>
      </c>
      <c r="I137" s="111">
        <v>0.30999478908144662</v>
      </c>
      <c r="J137" s="157">
        <v>2174</v>
      </c>
      <c r="K137" s="102">
        <v>2933</v>
      </c>
      <c r="L137" s="111">
        <v>34.912603495860161</v>
      </c>
      <c r="M137" s="157">
        <v>17840</v>
      </c>
      <c r="N137" s="101">
        <v>18068</v>
      </c>
      <c r="O137" s="111">
        <v>1.2780269058295879</v>
      </c>
      <c r="P137" s="111">
        <v>0.13073133502321263</v>
      </c>
      <c r="Q137" s="157">
        <v>213493</v>
      </c>
      <c r="R137" s="102">
        <v>352146</v>
      </c>
      <c r="S137" s="111">
        <v>64.94498648667637</v>
      </c>
      <c r="T137" s="157">
        <v>774683</v>
      </c>
      <c r="U137" s="102">
        <v>2439201</v>
      </c>
      <c r="V137" s="111">
        <v>214.86440260080576</v>
      </c>
      <c r="W137" s="111">
        <v>1.3431139476574669</v>
      </c>
      <c r="X137" s="154">
        <v>6366.6064251000007</v>
      </c>
      <c r="Y137" s="101">
        <v>6442.2315465000011</v>
      </c>
      <c r="Z137" s="111">
        <v>1.1878403713138752</v>
      </c>
      <c r="AA137" s="154">
        <v>25135.574270700003</v>
      </c>
      <c r="AB137" s="101">
        <v>49299.738891699999</v>
      </c>
      <c r="AC137" s="111">
        <v>96.135319451076313</v>
      </c>
      <c r="AD137" s="111">
        <v>0.98076853887748994</v>
      </c>
    </row>
    <row r="138" spans="1:30" s="22" customFormat="1">
      <c r="A138" s="113"/>
      <c r="B138" s="94" t="s">
        <v>3</v>
      </c>
      <c r="C138" s="10">
        <v>0.48</v>
      </c>
      <c r="D138" s="96">
        <v>0.14550360000000001</v>
      </c>
      <c r="E138" s="114">
        <v>-69.686750000000004</v>
      </c>
      <c r="F138" s="10">
        <v>3.4822052000000001</v>
      </c>
      <c r="G138" s="96">
        <v>0.82466260000000002</v>
      </c>
      <c r="H138" s="114">
        <v>-76.317805739880001</v>
      </c>
      <c r="I138" s="114">
        <v>3.4608193179346994E-3</v>
      </c>
      <c r="J138" s="159">
        <v>5</v>
      </c>
      <c r="K138" s="104">
        <v>4</v>
      </c>
      <c r="L138" s="114">
        <v>-19.999999999999996</v>
      </c>
      <c r="M138" s="159">
        <v>54</v>
      </c>
      <c r="N138" s="104">
        <v>30</v>
      </c>
      <c r="O138" s="114">
        <v>-44.444444444444443</v>
      </c>
      <c r="P138" s="114">
        <v>4.6473368436217629E-3</v>
      </c>
      <c r="Q138" s="164">
        <v>0</v>
      </c>
      <c r="R138" s="104"/>
      <c r="S138" s="114" t="s">
        <v>120</v>
      </c>
      <c r="T138" s="159">
        <v>0</v>
      </c>
      <c r="U138" s="104"/>
      <c r="V138" s="114" t="s">
        <v>120</v>
      </c>
      <c r="W138" s="114" t="s">
        <v>120</v>
      </c>
      <c r="X138" s="10">
        <v>0.6</v>
      </c>
      <c r="Y138" s="96">
        <v>0.18250360000000002</v>
      </c>
      <c r="Z138" s="114">
        <v>-69.582733333333337</v>
      </c>
      <c r="AA138" s="10">
        <v>5.750954300000001</v>
      </c>
      <c r="AB138" s="96">
        <v>1.3615188</v>
      </c>
      <c r="AC138" s="114">
        <v>-76.325341343783592</v>
      </c>
      <c r="AD138" s="114">
        <v>7.3800100807358826E-3</v>
      </c>
    </row>
    <row r="139" spans="1:30" s="22" customFormat="1">
      <c r="A139" s="113"/>
      <c r="B139" s="94" t="s">
        <v>4</v>
      </c>
      <c r="C139" s="10">
        <v>11.052040199999999</v>
      </c>
      <c r="D139" s="96">
        <v>14.837251700000001</v>
      </c>
      <c r="E139" s="114">
        <v>34.248984183028973</v>
      </c>
      <c r="F139" s="10">
        <v>80.127486500000003</v>
      </c>
      <c r="G139" s="96">
        <v>87.7454429</v>
      </c>
      <c r="H139" s="114">
        <v>9.5072948531837334</v>
      </c>
      <c r="I139" s="114">
        <v>0.17960887676246107</v>
      </c>
      <c r="J139" s="159">
        <v>2145</v>
      </c>
      <c r="K139" s="104">
        <v>2913</v>
      </c>
      <c r="L139" s="114">
        <v>35.804195804195807</v>
      </c>
      <c r="M139" s="159">
        <v>17712</v>
      </c>
      <c r="N139" s="104">
        <v>17865</v>
      </c>
      <c r="O139" s="114">
        <v>0.86382113821137363</v>
      </c>
      <c r="P139" s="114">
        <v>0.1358381694078756</v>
      </c>
      <c r="Q139" s="164">
        <v>0</v>
      </c>
      <c r="R139" s="104"/>
      <c r="S139" s="114" t="s">
        <v>120</v>
      </c>
      <c r="T139" s="159">
        <v>0</v>
      </c>
      <c r="U139" s="104"/>
      <c r="V139" s="114" t="s">
        <v>120</v>
      </c>
      <c r="W139" s="114" t="s">
        <v>120</v>
      </c>
      <c r="X139" s="10">
        <v>91.791518200000013</v>
      </c>
      <c r="Y139" s="96">
        <v>132.82753389999999</v>
      </c>
      <c r="Z139" s="114">
        <v>44.705672707786157</v>
      </c>
      <c r="AA139" s="10">
        <v>685.42663060000007</v>
      </c>
      <c r="AB139" s="96">
        <v>789.85283030000005</v>
      </c>
      <c r="AC139" s="114">
        <v>15.235211915911218</v>
      </c>
      <c r="AD139" s="114">
        <v>6.1132660081251504E-2</v>
      </c>
    </row>
    <row r="140" spans="1:30" s="22" customFormat="1">
      <c r="A140" s="113"/>
      <c r="B140" s="94" t="s">
        <v>5</v>
      </c>
      <c r="C140" s="10">
        <v>35.214044086000001</v>
      </c>
      <c r="D140" s="96">
        <v>75.036341900000011</v>
      </c>
      <c r="E140" s="114">
        <v>113.08640869746655</v>
      </c>
      <c r="F140" s="10">
        <v>195.82055979199998</v>
      </c>
      <c r="G140" s="96">
        <v>453.71415804300005</v>
      </c>
      <c r="H140" s="114">
        <v>131.69893831624927</v>
      </c>
      <c r="I140" s="114">
        <v>0.43588666522488767</v>
      </c>
      <c r="J140" s="159">
        <v>4</v>
      </c>
      <c r="K140" s="104">
        <v>7</v>
      </c>
      <c r="L140" s="114">
        <v>75</v>
      </c>
      <c r="M140" s="159">
        <v>22</v>
      </c>
      <c r="N140" s="104">
        <v>33</v>
      </c>
      <c r="O140" s="114">
        <v>50</v>
      </c>
      <c r="P140" s="114">
        <v>2.7895181741335588</v>
      </c>
      <c r="Q140" s="164">
        <v>200401</v>
      </c>
      <c r="R140" s="104">
        <v>348828</v>
      </c>
      <c r="S140" s="114">
        <v>74.064999675650327</v>
      </c>
      <c r="T140" s="159">
        <v>718366</v>
      </c>
      <c r="U140" s="104">
        <v>2363565</v>
      </c>
      <c r="V140" s="114">
        <v>229.01960838903847</v>
      </c>
      <c r="W140" s="114">
        <v>2.2406832549666369</v>
      </c>
      <c r="X140" s="10">
        <v>1900.5100662999998</v>
      </c>
      <c r="Y140" s="96">
        <v>3671.3337796000001</v>
      </c>
      <c r="Z140" s="114">
        <v>93.176234354155298</v>
      </c>
      <c r="AA140" s="10">
        <v>10459.2888891</v>
      </c>
      <c r="AB140" s="96">
        <v>24201.331821400003</v>
      </c>
      <c r="AC140" s="114">
        <v>131.38601560782089</v>
      </c>
      <c r="AD140" s="114">
        <v>2.0590276736638877</v>
      </c>
    </row>
    <row r="141" spans="1:30" s="22" customFormat="1">
      <c r="A141" s="113"/>
      <c r="B141" s="94" t="s">
        <v>6</v>
      </c>
      <c r="C141" s="10">
        <v>0</v>
      </c>
      <c r="D141" s="96">
        <v>0</v>
      </c>
      <c r="E141" s="114" t="s">
        <v>120</v>
      </c>
      <c r="F141" s="10">
        <v>0</v>
      </c>
      <c r="G141" s="96">
        <v>0</v>
      </c>
      <c r="H141" s="114" t="s">
        <v>120</v>
      </c>
      <c r="I141" s="114">
        <v>0</v>
      </c>
      <c r="J141" s="159">
        <v>0</v>
      </c>
      <c r="K141" s="104">
        <v>0</v>
      </c>
      <c r="L141" s="114" t="s">
        <v>120</v>
      </c>
      <c r="M141" s="159">
        <v>0</v>
      </c>
      <c r="N141" s="104">
        <v>0</v>
      </c>
      <c r="O141" s="114" t="s">
        <v>120</v>
      </c>
      <c r="P141" s="114">
        <v>0</v>
      </c>
      <c r="Q141" s="163">
        <v>0</v>
      </c>
      <c r="R141" s="107">
        <v>0</v>
      </c>
      <c r="S141" s="114" t="s">
        <v>120</v>
      </c>
      <c r="T141" s="159">
        <v>0</v>
      </c>
      <c r="U141" s="107">
        <v>0</v>
      </c>
      <c r="V141" s="114" t="s">
        <v>120</v>
      </c>
      <c r="W141" s="114">
        <v>0</v>
      </c>
      <c r="X141" s="10">
        <v>0</v>
      </c>
      <c r="Y141" s="96">
        <v>0</v>
      </c>
      <c r="Z141" s="114" t="s">
        <v>120</v>
      </c>
      <c r="AA141" s="10">
        <v>0</v>
      </c>
      <c r="AB141" s="96">
        <v>0</v>
      </c>
      <c r="AC141" s="114" t="s">
        <v>120</v>
      </c>
      <c r="AD141" s="114">
        <v>0</v>
      </c>
    </row>
    <row r="142" spans="1:30" s="22" customFormat="1">
      <c r="A142" s="113"/>
      <c r="B142" s="115" t="s">
        <v>25</v>
      </c>
      <c r="C142" s="10">
        <v>5.2535434399999996</v>
      </c>
      <c r="D142" s="96">
        <v>5.5176464989999978</v>
      </c>
      <c r="E142" s="114">
        <v>5.0271414335159248</v>
      </c>
      <c r="F142" s="10">
        <v>23.001475112999998</v>
      </c>
      <c r="G142" s="96">
        <v>31.813109902999969</v>
      </c>
      <c r="H142" s="114">
        <v>38.308998647742399</v>
      </c>
      <c r="I142" s="114">
        <v>0.49534685707292364</v>
      </c>
      <c r="J142" s="159">
        <v>20</v>
      </c>
      <c r="K142" s="104">
        <v>9</v>
      </c>
      <c r="L142" s="114">
        <v>-55.000000000000007</v>
      </c>
      <c r="M142" s="159">
        <v>52</v>
      </c>
      <c r="N142" s="104">
        <v>140</v>
      </c>
      <c r="O142" s="114">
        <v>169.23076923076925</v>
      </c>
      <c r="P142" s="114">
        <v>0.70316423907584125</v>
      </c>
      <c r="Q142" s="161">
        <v>13092</v>
      </c>
      <c r="R142" s="107">
        <v>3318</v>
      </c>
      <c r="S142" s="114">
        <v>-74.65627864344637</v>
      </c>
      <c r="T142" s="159">
        <v>56317</v>
      </c>
      <c r="U142" s="107">
        <v>75636</v>
      </c>
      <c r="V142" s="114">
        <v>34.304028978816348</v>
      </c>
      <c r="W142" s="114">
        <v>0.10288142530791655</v>
      </c>
      <c r="X142" s="10">
        <v>4373.7048406000004</v>
      </c>
      <c r="Y142" s="96">
        <v>2637.8877294000004</v>
      </c>
      <c r="Z142" s="114">
        <v>-39.687568650880301</v>
      </c>
      <c r="AA142" s="10">
        <v>13985.1077967</v>
      </c>
      <c r="AB142" s="96">
        <v>24307.192721199997</v>
      </c>
      <c r="AC142" s="114">
        <v>73.807689397543655</v>
      </c>
      <c r="AD142" s="114">
        <v>0.9708537320238676</v>
      </c>
    </row>
    <row r="143" spans="1:30" s="22" customFormat="1">
      <c r="A143" s="113"/>
      <c r="B143" s="115"/>
      <c r="C143" s="10"/>
      <c r="D143" s="105"/>
      <c r="E143" s="114"/>
      <c r="F143" s="10"/>
      <c r="G143" s="105"/>
      <c r="H143" s="114"/>
      <c r="I143" s="111"/>
      <c r="J143" s="159"/>
      <c r="K143" s="104"/>
      <c r="L143" s="114"/>
      <c r="M143" s="159"/>
      <c r="N143" s="104"/>
      <c r="O143" s="114"/>
      <c r="P143" s="114"/>
      <c r="Q143" s="161"/>
      <c r="R143" s="104"/>
      <c r="S143" s="114"/>
      <c r="T143" s="159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6.2">
      <c r="A144" s="110">
        <v>21</v>
      </c>
      <c r="B144" s="93" t="s">
        <v>40</v>
      </c>
      <c r="C144" s="154">
        <v>70.38595870360065</v>
      </c>
      <c r="D144" s="101">
        <v>82.273096595000027</v>
      </c>
      <c r="E144" s="111">
        <v>16.888507467031609</v>
      </c>
      <c r="F144" s="154">
        <v>560.76247002360071</v>
      </c>
      <c r="G144" s="101">
        <v>614.92531622699994</v>
      </c>
      <c r="H144" s="111">
        <v>9.65878586723532</v>
      </c>
      <c r="I144" s="111">
        <v>0.33204061283266068</v>
      </c>
      <c r="J144" s="157">
        <v>10117</v>
      </c>
      <c r="K144" s="102">
        <v>13272</v>
      </c>
      <c r="L144" s="111">
        <v>31.185133932984076</v>
      </c>
      <c r="M144" s="157">
        <v>83562</v>
      </c>
      <c r="N144" s="101">
        <v>99229</v>
      </c>
      <c r="O144" s="111">
        <v>18.748952873315616</v>
      </c>
      <c r="P144" s="111">
        <v>0.7179731925513817</v>
      </c>
      <c r="Q144" s="157">
        <v>16438</v>
      </c>
      <c r="R144" s="102">
        <v>98021</v>
      </c>
      <c r="S144" s="111">
        <v>496.30733665896099</v>
      </c>
      <c r="T144" s="157">
        <v>96579</v>
      </c>
      <c r="U144" s="102">
        <v>170905</v>
      </c>
      <c r="V144" s="111">
        <v>76.958759150539976</v>
      </c>
      <c r="W144" s="111">
        <v>9.4106590323798395E-2</v>
      </c>
      <c r="X144" s="154">
        <v>2596.6553109000001</v>
      </c>
      <c r="Y144" s="101">
        <v>4149.9286610000008</v>
      </c>
      <c r="Z144" s="111">
        <v>59.8182340020184</v>
      </c>
      <c r="AA144" s="154">
        <v>11447.517099946002</v>
      </c>
      <c r="AB144" s="101">
        <v>15564.949046400001</v>
      </c>
      <c r="AC144" s="111">
        <v>35.967903873875137</v>
      </c>
      <c r="AD144" s="111">
        <v>0.3096489490030625</v>
      </c>
    </row>
    <row r="145" spans="1:30" s="22" customFormat="1" ht="14.25" customHeight="1">
      <c r="A145" s="113"/>
      <c r="B145" s="94" t="s">
        <v>3</v>
      </c>
      <c r="C145" s="10">
        <v>1.6972193999999976</v>
      </c>
      <c r="D145" s="96">
        <v>2.8251017739999975</v>
      </c>
      <c r="E145" s="114">
        <v>66.454718464801999</v>
      </c>
      <c r="F145" s="10">
        <v>17.283277423999998</v>
      </c>
      <c r="G145" s="96">
        <v>20.938228073999998</v>
      </c>
      <c r="H145" s="114">
        <v>21.147323857248534</v>
      </c>
      <c r="I145" s="114">
        <v>8.787038990469781E-2</v>
      </c>
      <c r="J145" s="159">
        <v>58</v>
      </c>
      <c r="K145" s="104">
        <v>65</v>
      </c>
      <c r="L145" s="114">
        <v>12.06896551724137</v>
      </c>
      <c r="M145" s="159">
        <v>566</v>
      </c>
      <c r="N145" s="104">
        <v>538</v>
      </c>
      <c r="O145" s="114">
        <v>-4.9469964664310968</v>
      </c>
      <c r="P145" s="114">
        <v>8.3342240728950273E-2</v>
      </c>
      <c r="Q145" s="161">
        <v>0</v>
      </c>
      <c r="R145" s="104"/>
      <c r="S145" s="114" t="s">
        <v>120</v>
      </c>
      <c r="T145" s="159">
        <v>0</v>
      </c>
      <c r="U145" s="104"/>
      <c r="V145" s="114" t="s">
        <v>120</v>
      </c>
      <c r="W145" s="114" t="s">
        <v>120</v>
      </c>
      <c r="X145" s="10">
        <v>1.0388745000000006</v>
      </c>
      <c r="Y145" s="96">
        <v>2.2883369999999998</v>
      </c>
      <c r="Z145" s="114">
        <v>120.27078342956715</v>
      </c>
      <c r="AA145" s="10">
        <v>12.220355899999999</v>
      </c>
      <c r="AB145" s="96">
        <v>13.559066899999999</v>
      </c>
      <c r="AC145" s="114">
        <v>10.954762782317996</v>
      </c>
      <c r="AD145" s="114">
        <v>7.3495900612883358E-2</v>
      </c>
    </row>
    <row r="146" spans="1:30" s="22" customFormat="1">
      <c r="A146" s="113"/>
      <c r="B146" s="94" t="s">
        <v>4</v>
      </c>
      <c r="C146" s="10">
        <v>59.074480454999936</v>
      </c>
      <c r="D146" s="96">
        <v>71.124168795000017</v>
      </c>
      <c r="E146" s="114">
        <v>20.397451229687835</v>
      </c>
      <c r="F146" s="10">
        <v>482.439931161</v>
      </c>
      <c r="G146" s="96">
        <v>547.77312438499996</v>
      </c>
      <c r="H146" s="114">
        <v>13.542244122864066</v>
      </c>
      <c r="I146" s="114">
        <v>1.1212538490868307</v>
      </c>
      <c r="J146" s="159">
        <v>10048</v>
      </c>
      <c r="K146" s="104">
        <v>13201</v>
      </c>
      <c r="L146" s="114">
        <v>31.379378980891715</v>
      </c>
      <c r="M146" s="159">
        <v>82932</v>
      </c>
      <c r="N146" s="104">
        <v>98637</v>
      </c>
      <c r="O146" s="114">
        <v>18.937201562726091</v>
      </c>
      <c r="P146" s="114">
        <v>0.74999549487179551</v>
      </c>
      <c r="Q146" s="163">
        <v>0</v>
      </c>
      <c r="R146" s="104"/>
      <c r="S146" s="114" t="s">
        <v>120</v>
      </c>
      <c r="T146" s="159">
        <v>0</v>
      </c>
      <c r="U146" s="104"/>
      <c r="V146" s="114" t="s">
        <v>120</v>
      </c>
      <c r="W146" s="114" t="s">
        <v>120</v>
      </c>
      <c r="X146" s="10">
        <v>773.64305620000061</v>
      </c>
      <c r="Y146" s="96">
        <v>955.27760750000107</v>
      </c>
      <c r="Z146" s="114">
        <v>23.477823505862983</v>
      </c>
      <c r="AA146" s="10">
        <v>6381.3294516000014</v>
      </c>
      <c r="AB146" s="96">
        <v>7525.5293217999997</v>
      </c>
      <c r="AC146" s="114">
        <v>17.930430937288634</v>
      </c>
      <c r="AD146" s="114">
        <v>0.58245740005306212</v>
      </c>
    </row>
    <row r="147" spans="1:30" s="22" customFormat="1">
      <c r="A147" s="113"/>
      <c r="B147" s="94" t="s">
        <v>5</v>
      </c>
      <c r="C147" s="10">
        <v>0</v>
      </c>
      <c r="D147" s="96">
        <v>0</v>
      </c>
      <c r="E147" s="114" t="s">
        <v>120</v>
      </c>
      <c r="F147" s="10">
        <v>0</v>
      </c>
      <c r="G147" s="96">
        <v>0</v>
      </c>
      <c r="H147" s="114" t="s">
        <v>120</v>
      </c>
      <c r="I147" s="114">
        <v>0</v>
      </c>
      <c r="J147" s="159">
        <v>0</v>
      </c>
      <c r="K147" s="104">
        <v>0</v>
      </c>
      <c r="L147" s="114" t="s">
        <v>120</v>
      </c>
      <c r="M147" s="159">
        <v>0</v>
      </c>
      <c r="N147" s="104">
        <v>0</v>
      </c>
      <c r="O147" s="114" t="s">
        <v>120</v>
      </c>
      <c r="P147" s="114">
        <v>0</v>
      </c>
      <c r="Q147" s="161">
        <v>0</v>
      </c>
      <c r="R147" s="104">
        <v>0</v>
      </c>
      <c r="S147" s="114" t="s">
        <v>120</v>
      </c>
      <c r="T147" s="159">
        <v>0</v>
      </c>
      <c r="U147" s="104">
        <v>0</v>
      </c>
      <c r="V147" s="114" t="s">
        <v>120</v>
      </c>
      <c r="W147" s="114">
        <v>0</v>
      </c>
      <c r="X147" s="10">
        <v>0</v>
      </c>
      <c r="Y147" s="96">
        <v>0</v>
      </c>
      <c r="Z147" s="114" t="s">
        <v>120</v>
      </c>
      <c r="AA147" s="10">
        <v>0</v>
      </c>
      <c r="AB147" s="96">
        <v>0</v>
      </c>
      <c r="AC147" s="114" t="s">
        <v>120</v>
      </c>
      <c r="AD147" s="114">
        <v>0</v>
      </c>
    </row>
    <row r="148" spans="1:30" s="22" customFormat="1">
      <c r="A148" s="113"/>
      <c r="B148" s="94" t="s">
        <v>6</v>
      </c>
      <c r="C148" s="10">
        <v>5.7294609736007214</v>
      </c>
      <c r="D148" s="96">
        <v>7.9493741550000001</v>
      </c>
      <c r="E148" s="114">
        <v>38.745585171586526</v>
      </c>
      <c r="F148" s="10">
        <v>51.66538362760074</v>
      </c>
      <c r="G148" s="96">
        <v>37.087262343999996</v>
      </c>
      <c r="H148" s="114">
        <v>-28.216419312161655</v>
      </c>
      <c r="I148" s="114">
        <v>1.8531339316248432</v>
      </c>
      <c r="J148" s="159">
        <v>5</v>
      </c>
      <c r="K148" s="104">
        <v>3</v>
      </c>
      <c r="L148" s="114">
        <v>-40</v>
      </c>
      <c r="M148" s="159">
        <v>31</v>
      </c>
      <c r="N148" s="104">
        <v>25</v>
      </c>
      <c r="O148" s="114">
        <v>-19.354838709677423</v>
      </c>
      <c r="P148" s="114">
        <v>1.0382059800664452</v>
      </c>
      <c r="Q148" s="161">
        <v>2997</v>
      </c>
      <c r="R148" s="107">
        <v>2418</v>
      </c>
      <c r="S148" s="114">
        <v>-19.319319319319316</v>
      </c>
      <c r="T148" s="159">
        <v>21456</v>
      </c>
      <c r="U148" s="107">
        <v>15851</v>
      </c>
      <c r="V148" s="114">
        <v>-26.123228933631616</v>
      </c>
      <c r="W148" s="114">
        <v>0.60821891736955969</v>
      </c>
      <c r="X148" s="10">
        <v>1.5002355000000001</v>
      </c>
      <c r="Y148" s="96">
        <v>19.2609818</v>
      </c>
      <c r="Z148" s="114">
        <v>1183.8638867031209</v>
      </c>
      <c r="AA148" s="10">
        <v>28.710067299999995</v>
      </c>
      <c r="AB148" s="96">
        <v>25.579183199999999</v>
      </c>
      <c r="AC148" s="114">
        <v>-10.905178546899453</v>
      </c>
      <c r="AD148" s="114">
        <v>6.8956407498777572E-2</v>
      </c>
    </row>
    <row r="149" spans="1:30" s="22" customFormat="1">
      <c r="A149" s="113"/>
      <c r="B149" s="94" t="s">
        <v>25</v>
      </c>
      <c r="C149" s="10">
        <v>3.8847978749999998</v>
      </c>
      <c r="D149" s="96">
        <v>0.37445187100000238</v>
      </c>
      <c r="E149" s="114">
        <v>-90.361097718629637</v>
      </c>
      <c r="F149" s="10">
        <v>9.3738778109999981</v>
      </c>
      <c r="G149" s="96">
        <v>9.1267014240000037</v>
      </c>
      <c r="H149" s="114">
        <v>-2.63686376101403</v>
      </c>
      <c r="I149" s="114">
        <v>0.14210754244416263</v>
      </c>
      <c r="J149" s="159">
        <v>6</v>
      </c>
      <c r="K149" s="104">
        <v>3</v>
      </c>
      <c r="L149" s="114">
        <v>-50</v>
      </c>
      <c r="M149" s="159">
        <v>33</v>
      </c>
      <c r="N149" s="104">
        <v>29</v>
      </c>
      <c r="O149" s="114">
        <v>-12.121212121212121</v>
      </c>
      <c r="P149" s="114">
        <v>0.14565544952285284</v>
      </c>
      <c r="Q149" s="159">
        <v>13441</v>
      </c>
      <c r="R149" s="107">
        <v>95603</v>
      </c>
      <c r="S149" s="114">
        <v>611.27892269920392</v>
      </c>
      <c r="T149" s="159">
        <v>75123</v>
      </c>
      <c r="U149" s="107">
        <v>155054</v>
      </c>
      <c r="V149" s="114">
        <v>106.40017038723161</v>
      </c>
      <c r="W149" s="114">
        <v>0.21090719392476723</v>
      </c>
      <c r="X149" s="10">
        <v>1820.4731446999999</v>
      </c>
      <c r="Y149" s="96">
        <v>3173.1017346999997</v>
      </c>
      <c r="Z149" s="114">
        <v>74.30093621199245</v>
      </c>
      <c r="AA149" s="10">
        <v>5025.2572251459997</v>
      </c>
      <c r="AB149" s="96">
        <v>8000.2814745000005</v>
      </c>
      <c r="AC149" s="114">
        <v>59.201432206638273</v>
      </c>
      <c r="AD149" s="114">
        <v>0.31953929093529188</v>
      </c>
    </row>
    <row r="150" spans="1:30" s="22" customFormat="1">
      <c r="A150" s="113"/>
      <c r="B150" s="94"/>
      <c r="C150" s="10"/>
      <c r="D150" s="105"/>
      <c r="E150" s="114"/>
      <c r="F150" s="10"/>
      <c r="G150" s="105"/>
      <c r="H150" s="114"/>
      <c r="I150" s="111"/>
      <c r="J150" s="159"/>
      <c r="K150" s="104"/>
      <c r="L150" s="114"/>
      <c r="M150" s="159"/>
      <c r="N150" s="104"/>
      <c r="O150" s="114"/>
      <c r="P150" s="114"/>
      <c r="Q150" s="159"/>
      <c r="R150" s="104"/>
      <c r="S150" s="114"/>
      <c r="T150" s="159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6.2">
      <c r="A151" s="125">
        <v>22</v>
      </c>
      <c r="B151" s="93" t="s">
        <v>7</v>
      </c>
      <c r="C151" s="154">
        <v>1965.7502313200007</v>
      </c>
      <c r="D151" s="101">
        <v>2753.2886307950093</v>
      </c>
      <c r="E151" s="111">
        <v>40.062994114271412</v>
      </c>
      <c r="F151" s="154">
        <v>15052.886488328008</v>
      </c>
      <c r="G151" s="101">
        <v>19011.421897774002</v>
      </c>
      <c r="H151" s="111">
        <v>26.297517173968178</v>
      </c>
      <c r="I151" s="111">
        <v>10.265578617724138</v>
      </c>
      <c r="J151" s="157">
        <v>156391</v>
      </c>
      <c r="K151" s="102">
        <v>173270</v>
      </c>
      <c r="L151" s="111">
        <v>10.792820558727811</v>
      </c>
      <c r="M151" s="157">
        <v>1085544</v>
      </c>
      <c r="N151" s="101">
        <v>1157520</v>
      </c>
      <c r="O151" s="111">
        <v>6.6304083482567222</v>
      </c>
      <c r="P151" s="111">
        <v>8.3752565262380489</v>
      </c>
      <c r="Q151" s="157">
        <v>1055795</v>
      </c>
      <c r="R151" s="102"/>
      <c r="S151" s="111">
        <v>-100</v>
      </c>
      <c r="T151" s="157">
        <v>7309496</v>
      </c>
      <c r="U151" s="102">
        <v>19888057</v>
      </c>
      <c r="V151" s="111">
        <v>172.08520259125936</v>
      </c>
      <c r="W151" s="111">
        <v>10.951096997954131</v>
      </c>
      <c r="X151" s="154">
        <v>43154.699895999998</v>
      </c>
      <c r="Y151" s="101">
        <v>22.748708792396457</v>
      </c>
      <c r="Z151" s="111">
        <v>-99.947285674915548</v>
      </c>
      <c r="AA151" s="154">
        <v>289463.63357500004</v>
      </c>
      <c r="AB151" s="101">
        <v>408268.80145599996</v>
      </c>
      <c r="AC151" s="111">
        <v>41.043210303728017</v>
      </c>
      <c r="AD151" s="111">
        <v>8.122095671802402</v>
      </c>
    </row>
    <row r="152" spans="1:30" s="22" customFormat="1">
      <c r="A152" s="126"/>
      <c r="B152" s="95" t="s">
        <v>3</v>
      </c>
      <c r="C152" s="10">
        <v>478.53841042800127</v>
      </c>
      <c r="D152" s="96">
        <v>554.74186397500023</v>
      </c>
      <c r="E152" s="114">
        <v>15.924208357453097</v>
      </c>
      <c r="F152" s="10">
        <v>3154.4065259320009</v>
      </c>
      <c r="G152" s="96">
        <v>4004.3109899249998</v>
      </c>
      <c r="H152" s="114">
        <v>26.94340304605749</v>
      </c>
      <c r="I152" s="114">
        <v>16.804686945849927</v>
      </c>
      <c r="J152" s="159">
        <v>6166</v>
      </c>
      <c r="K152" s="104">
        <v>6750</v>
      </c>
      <c r="L152" s="114">
        <v>9.4712941939669051</v>
      </c>
      <c r="M152" s="159">
        <v>44569</v>
      </c>
      <c r="N152" s="104">
        <v>49354</v>
      </c>
      <c r="O152" s="114">
        <v>10.736161906257703</v>
      </c>
      <c r="P152" s="114">
        <v>7.6454887526702819</v>
      </c>
      <c r="Q152" s="159">
        <v>0</v>
      </c>
      <c r="R152" s="104"/>
      <c r="S152" s="114" t="s">
        <v>120</v>
      </c>
      <c r="T152" s="159">
        <v>0</v>
      </c>
      <c r="U152" s="104"/>
      <c r="V152" s="114" t="s">
        <v>120</v>
      </c>
      <c r="W152" s="114" t="s">
        <v>120</v>
      </c>
      <c r="X152" s="10">
        <v>233.80271300000001</v>
      </c>
      <c r="Y152" s="96">
        <v>254.0925</v>
      </c>
      <c r="Z152" s="114">
        <v>8.6781657661945122</v>
      </c>
      <c r="AA152" s="10">
        <v>1781.8577499999999</v>
      </c>
      <c r="AB152" s="96">
        <v>1780.2085250000005</v>
      </c>
      <c r="AC152" s="114">
        <v>-9.2556490550355086E-2</v>
      </c>
      <c r="AD152" s="114">
        <v>9.6494861916794399</v>
      </c>
    </row>
    <row r="153" spans="1:30" s="22" customFormat="1">
      <c r="A153" s="126"/>
      <c r="B153" s="95" t="s">
        <v>4</v>
      </c>
      <c r="C153" s="10">
        <v>1066.9929774240002</v>
      </c>
      <c r="D153" s="96">
        <v>1242.4249335310094</v>
      </c>
      <c r="E153" s="114">
        <v>16.441716095503068</v>
      </c>
      <c r="F153" s="10">
        <v>6851.1455551700074</v>
      </c>
      <c r="G153" s="96">
        <v>7954.556680189</v>
      </c>
      <c r="H153" s="114">
        <v>16.105498213891202</v>
      </c>
      <c r="I153" s="114">
        <v>16.282429528566176</v>
      </c>
      <c r="J153" s="159">
        <v>150194</v>
      </c>
      <c r="K153" s="104">
        <v>166489</v>
      </c>
      <c r="L153" s="114">
        <v>10.849301569969505</v>
      </c>
      <c r="M153" s="159">
        <v>1040679</v>
      </c>
      <c r="N153" s="104">
        <v>1107874</v>
      </c>
      <c r="O153" s="114">
        <v>6.4568421194239445</v>
      </c>
      <c r="P153" s="114">
        <v>8.4238217797134496</v>
      </c>
      <c r="Q153" s="161">
        <v>0</v>
      </c>
      <c r="R153" s="104"/>
      <c r="S153" s="114" t="s">
        <v>120</v>
      </c>
      <c r="T153" s="159">
        <v>0</v>
      </c>
      <c r="U153" s="104"/>
      <c r="V153" s="114" t="s">
        <v>120</v>
      </c>
      <c r="W153" s="114" t="s">
        <v>120</v>
      </c>
      <c r="X153" s="10">
        <v>11543.455489999998</v>
      </c>
      <c r="Y153" s="96">
        <v>14169.442563999999</v>
      </c>
      <c r="Z153" s="114">
        <v>22.748708792396457</v>
      </c>
      <c r="AA153" s="10">
        <v>81496.697721000019</v>
      </c>
      <c r="AB153" s="96">
        <v>93004.081592999995</v>
      </c>
      <c r="AC153" s="114">
        <v>14.120061540892049</v>
      </c>
      <c r="AD153" s="114">
        <v>7.1982864251234773</v>
      </c>
    </row>
    <row r="154" spans="1:30" s="22" customFormat="1">
      <c r="A154" s="126"/>
      <c r="B154" s="95" t="s">
        <v>5</v>
      </c>
      <c r="C154" s="10">
        <v>381.14905114799933</v>
      </c>
      <c r="D154" s="96">
        <v>918.14829272499981</v>
      </c>
      <c r="E154" s="114">
        <v>140.88956537070976</v>
      </c>
      <c r="F154" s="10">
        <v>4741.522712856</v>
      </c>
      <c r="G154" s="96">
        <v>6459.6237676070014</v>
      </c>
      <c r="H154" s="114">
        <v>36.235217224470986</v>
      </c>
      <c r="I154" s="114">
        <v>6.2058100078128717</v>
      </c>
      <c r="J154" s="159">
        <v>15</v>
      </c>
      <c r="K154" s="104">
        <v>21</v>
      </c>
      <c r="L154" s="114">
        <v>39.999999999999993</v>
      </c>
      <c r="M154" s="159">
        <v>98</v>
      </c>
      <c r="N154" s="104">
        <v>141</v>
      </c>
      <c r="O154" s="114">
        <v>43.877551020408156</v>
      </c>
      <c r="P154" s="114">
        <v>11.918850380388841</v>
      </c>
      <c r="Q154" s="161">
        <v>24440</v>
      </c>
      <c r="R154" s="104">
        <v>104908</v>
      </c>
      <c r="S154" s="114">
        <v>329.24713584288054</v>
      </c>
      <c r="T154" s="159">
        <v>325149</v>
      </c>
      <c r="U154" s="104">
        <v>453092</v>
      </c>
      <c r="V154" s="114">
        <v>39.349036903081355</v>
      </c>
      <c r="W154" s="114">
        <v>0.42953574678900025</v>
      </c>
      <c r="X154" s="10">
        <v>5409.131593000001</v>
      </c>
      <c r="Y154" s="96">
        <v>6432.7289349999992</v>
      </c>
      <c r="Z154" s="114">
        <v>18.923506008333078</v>
      </c>
      <c r="AA154" s="10">
        <v>39089.322904000001</v>
      </c>
      <c r="AB154" s="96">
        <v>43379.188982999993</v>
      </c>
      <c r="AC154" s="114">
        <v>10.97452132782022</v>
      </c>
      <c r="AD154" s="114">
        <v>3.6906626146133181</v>
      </c>
    </row>
    <row r="155" spans="1:30" s="22" customFormat="1">
      <c r="A155" s="126"/>
      <c r="B155" s="95" t="s">
        <v>6</v>
      </c>
      <c r="C155" s="10">
        <v>0.70129231999999775</v>
      </c>
      <c r="D155" s="96">
        <v>1.7060499370000002</v>
      </c>
      <c r="E155" s="114">
        <v>143.27229720696292</v>
      </c>
      <c r="F155" s="10">
        <v>15.817494369999997</v>
      </c>
      <c r="G155" s="96">
        <v>14.647409104999999</v>
      </c>
      <c r="H155" s="114">
        <v>-7.3974122426066486</v>
      </c>
      <c r="I155" s="114">
        <v>0.73188499520664907</v>
      </c>
      <c r="J155" s="159">
        <v>0</v>
      </c>
      <c r="K155" s="104">
        <v>0</v>
      </c>
      <c r="L155" s="114" t="s">
        <v>120</v>
      </c>
      <c r="M155" s="159">
        <v>0</v>
      </c>
      <c r="N155" s="104">
        <v>0</v>
      </c>
      <c r="O155" s="114" t="s">
        <v>120</v>
      </c>
      <c r="P155" s="114">
        <v>0</v>
      </c>
      <c r="Q155" s="161">
        <v>834</v>
      </c>
      <c r="R155" s="107">
        <v>2402</v>
      </c>
      <c r="S155" s="114">
        <v>188.00959232613909</v>
      </c>
      <c r="T155" s="159">
        <v>27647</v>
      </c>
      <c r="U155" s="107">
        <v>22503</v>
      </c>
      <c r="V155" s="114">
        <v>-18.60599703403625</v>
      </c>
      <c r="W155" s="114">
        <v>0.86346289177762925</v>
      </c>
      <c r="X155" s="10">
        <v>8.3400000000000002E-2</v>
      </c>
      <c r="Y155" s="96">
        <v>1.6372550000000001</v>
      </c>
      <c r="Z155" s="114">
        <v>1863.1354916067146</v>
      </c>
      <c r="AA155" s="10">
        <v>6.2100999999999997</v>
      </c>
      <c r="AB155" s="96">
        <v>4.9858549999999999</v>
      </c>
      <c r="AC155" s="114">
        <v>-19.713772725076883</v>
      </c>
      <c r="AD155" s="114">
        <v>1.3440876763798213E-2</v>
      </c>
    </row>
    <row r="156" spans="1:30" s="22" customFormat="1">
      <c r="A156" s="126"/>
      <c r="B156" s="94" t="s">
        <v>25</v>
      </c>
      <c r="C156" s="10">
        <v>38.368499999999997</v>
      </c>
      <c r="D156" s="96">
        <v>36.267490626999923</v>
      </c>
      <c r="E156" s="114">
        <v>-5.4758705005410029</v>
      </c>
      <c r="F156" s="10">
        <v>289.99419999999998</v>
      </c>
      <c r="G156" s="96">
        <v>578.28305094799987</v>
      </c>
      <c r="H156" s="114">
        <v>99.411936841495432</v>
      </c>
      <c r="I156" s="114">
        <v>9.0041713199067299</v>
      </c>
      <c r="J156" s="159">
        <v>16</v>
      </c>
      <c r="K156" s="104">
        <v>10</v>
      </c>
      <c r="L156" s="114">
        <v>-37.5</v>
      </c>
      <c r="M156" s="159">
        <v>198</v>
      </c>
      <c r="N156" s="104">
        <v>151</v>
      </c>
      <c r="O156" s="114">
        <v>-23.737373737373733</v>
      </c>
      <c r="P156" s="114">
        <v>0.75841285786037171</v>
      </c>
      <c r="Q156" s="161">
        <v>1030521</v>
      </c>
      <c r="R156" s="107">
        <v>2031478</v>
      </c>
      <c r="S156" s="114">
        <v>97.131159869619353</v>
      </c>
      <c r="T156" s="159">
        <v>6956700</v>
      </c>
      <c r="U156" s="107">
        <v>19412462</v>
      </c>
      <c r="V156" s="114">
        <v>179.04699067086403</v>
      </c>
      <c r="W156" s="114">
        <v>26.40517424633466</v>
      </c>
      <c r="X156" s="10">
        <v>25968.226699999999</v>
      </c>
      <c r="Y156" s="96">
        <v>22559.057700000001</v>
      </c>
      <c r="Z156" s="114">
        <v>-13.128231817230706</v>
      </c>
      <c r="AA156" s="10">
        <v>167089.54509999999</v>
      </c>
      <c r="AB156" s="96">
        <v>270100.33649999998</v>
      </c>
      <c r="AC156" s="114">
        <v>61.650051975633758</v>
      </c>
      <c r="AD156" s="114">
        <v>10.788079179675083</v>
      </c>
    </row>
    <row r="157" spans="1:30" s="22" customFormat="1">
      <c r="A157" s="126"/>
      <c r="B157" s="94"/>
      <c r="C157" s="10"/>
      <c r="D157" s="105"/>
      <c r="E157" s="114"/>
      <c r="F157" s="10"/>
      <c r="G157" s="105"/>
      <c r="H157" s="114"/>
      <c r="I157" s="111"/>
      <c r="J157" s="159"/>
      <c r="K157" s="104"/>
      <c r="L157" s="114"/>
      <c r="M157" s="159"/>
      <c r="N157" s="104"/>
      <c r="O157" s="114"/>
      <c r="P157" s="114"/>
      <c r="Q157" s="161"/>
      <c r="R157" s="104"/>
      <c r="S157" s="114"/>
      <c r="T157" s="159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18" customFormat="1" ht="16.2">
      <c r="A158" s="125">
        <v>23</v>
      </c>
      <c r="B158" s="93" t="s">
        <v>13</v>
      </c>
      <c r="C158" s="154">
        <v>91.845071616555117</v>
      </c>
      <c r="D158" s="101">
        <v>126.70973532978329</v>
      </c>
      <c r="E158" s="111">
        <v>37.960298902901378</v>
      </c>
      <c r="F158" s="154">
        <v>554.80744653615204</v>
      </c>
      <c r="G158" s="101">
        <v>985.71196489134468</v>
      </c>
      <c r="H158" s="111">
        <v>77.667399932259968</v>
      </c>
      <c r="I158" s="111">
        <v>0.53225391159239022</v>
      </c>
      <c r="J158" s="157">
        <v>20210</v>
      </c>
      <c r="K158" s="102">
        <v>33599</v>
      </c>
      <c r="L158" s="111">
        <v>66.249381494309745</v>
      </c>
      <c r="M158" s="157">
        <v>151491</v>
      </c>
      <c r="N158" s="101">
        <v>176556</v>
      </c>
      <c r="O158" s="111">
        <v>16.545537358654961</v>
      </c>
      <c r="P158" s="111">
        <v>1.2774740749589513</v>
      </c>
      <c r="Q158" s="157">
        <v>400345</v>
      </c>
      <c r="R158" s="102">
        <v>636317</v>
      </c>
      <c r="S158" s="111">
        <v>58.942162384942989</v>
      </c>
      <c r="T158" s="157">
        <v>2565376</v>
      </c>
      <c r="U158" s="102">
        <v>6848026</v>
      </c>
      <c r="V158" s="111">
        <v>166.940440699531</v>
      </c>
      <c r="W158" s="111">
        <v>3.7707754443036769</v>
      </c>
      <c r="X158" s="154">
        <v>5502.290546321974</v>
      </c>
      <c r="Y158" s="101">
        <v>9051.9378121000009</v>
      </c>
      <c r="Z158" s="111">
        <v>64.512174264421589</v>
      </c>
      <c r="AA158" s="154">
        <v>34834.102211821999</v>
      </c>
      <c r="AB158" s="101">
        <v>57940.805241499998</v>
      </c>
      <c r="AC158" s="111">
        <v>66.333568435807265</v>
      </c>
      <c r="AD158" s="111">
        <v>1.1526738310506217</v>
      </c>
    </row>
    <row r="159" spans="1:30" s="22" customFormat="1">
      <c r="A159" s="126"/>
      <c r="B159" s="95" t="s">
        <v>3</v>
      </c>
      <c r="C159" s="10">
        <v>2.8234319999999991</v>
      </c>
      <c r="D159" s="96">
        <v>7.5272443000000013</v>
      </c>
      <c r="E159" s="114">
        <v>166.59909996061546</v>
      </c>
      <c r="F159" s="10">
        <v>22.742547399999999</v>
      </c>
      <c r="G159" s="96">
        <v>32.205920200000001</v>
      </c>
      <c r="H159" s="114">
        <v>41.61087425061276</v>
      </c>
      <c r="I159" s="114">
        <v>0.13515693664296569</v>
      </c>
      <c r="J159" s="159">
        <v>648</v>
      </c>
      <c r="K159" s="104">
        <v>751</v>
      </c>
      <c r="L159" s="114">
        <v>15.895061728395055</v>
      </c>
      <c r="M159" s="159">
        <v>5271</v>
      </c>
      <c r="N159" s="104">
        <v>6899</v>
      </c>
      <c r="O159" s="114">
        <v>30.885979889963956</v>
      </c>
      <c r="P159" s="114">
        <v>1.0687325628048847</v>
      </c>
      <c r="Q159" s="161">
        <v>0</v>
      </c>
      <c r="R159" s="104"/>
      <c r="S159" s="114" t="s">
        <v>120</v>
      </c>
      <c r="T159" s="159">
        <v>0</v>
      </c>
      <c r="U159" s="104"/>
      <c r="V159" s="114" t="s">
        <v>120</v>
      </c>
      <c r="W159" s="114" t="s">
        <v>120</v>
      </c>
      <c r="X159" s="10">
        <v>21.18817499999999</v>
      </c>
      <c r="Y159" s="96">
        <v>22.400499999999997</v>
      </c>
      <c r="Z159" s="114">
        <v>5.7217056211778861</v>
      </c>
      <c r="AA159" s="10">
        <v>152.37888000000001</v>
      </c>
      <c r="AB159" s="96">
        <v>199.81927400000001</v>
      </c>
      <c r="AC159" s="114">
        <v>31.133181973774839</v>
      </c>
      <c r="AD159" s="114">
        <v>1.0831053206502368</v>
      </c>
    </row>
    <row r="160" spans="1:30" s="22" customFormat="1">
      <c r="A160" s="126"/>
      <c r="B160" s="95" t="s">
        <v>4</v>
      </c>
      <c r="C160" s="10">
        <v>39.200385210555112</v>
      </c>
      <c r="D160" s="96">
        <v>56.805185487783298</v>
      </c>
      <c r="E160" s="114">
        <v>44.90976346958935</v>
      </c>
      <c r="F160" s="10">
        <v>288.90350012115209</v>
      </c>
      <c r="G160" s="96">
        <v>376.25076188534479</v>
      </c>
      <c r="H160" s="114">
        <v>30.234061452202376</v>
      </c>
      <c r="I160" s="114">
        <v>0.77015938936296569</v>
      </c>
      <c r="J160" s="159">
        <v>19561</v>
      </c>
      <c r="K160" s="104">
        <v>32845</v>
      </c>
      <c r="L160" s="114">
        <v>67.910638515413325</v>
      </c>
      <c r="M160" s="159">
        <v>146198</v>
      </c>
      <c r="N160" s="104">
        <v>169611</v>
      </c>
      <c r="O160" s="114">
        <v>16.014582962831227</v>
      </c>
      <c r="P160" s="114">
        <v>1.2896528268367864</v>
      </c>
      <c r="Q160" s="161">
        <v>0</v>
      </c>
      <c r="R160" s="104"/>
      <c r="S160" s="114" t="s">
        <v>120</v>
      </c>
      <c r="T160" s="159">
        <v>0</v>
      </c>
      <c r="U160" s="104"/>
      <c r="V160" s="114" t="s">
        <v>120</v>
      </c>
      <c r="W160" s="114" t="s">
        <v>120</v>
      </c>
      <c r="X160" s="10">
        <v>908.24294839997344</v>
      </c>
      <c r="Y160" s="96">
        <v>998.36887570000022</v>
      </c>
      <c r="Z160" s="114">
        <v>9.9231078489295363</v>
      </c>
      <c r="AA160" s="10">
        <v>7056.1264807999996</v>
      </c>
      <c r="AB160" s="96">
        <v>6698.5283148999997</v>
      </c>
      <c r="AC160" s="114">
        <v>-5.0679103736737012</v>
      </c>
      <c r="AD160" s="114">
        <v>0.51844956276713627</v>
      </c>
    </row>
    <row r="161" spans="1:30" s="22" customFormat="1" ht="14.25" customHeight="1">
      <c r="A161" s="126"/>
      <c r="B161" s="95" t="s">
        <v>5</v>
      </c>
      <c r="C161" s="10">
        <v>46.960921474000003</v>
      </c>
      <c r="D161" s="96">
        <v>52.743732961999989</v>
      </c>
      <c r="E161" s="114">
        <v>12.314092880825701</v>
      </c>
      <c r="F161" s="10">
        <v>208.43157309499995</v>
      </c>
      <c r="G161" s="96">
        <v>289.797983402</v>
      </c>
      <c r="H161" s="114">
        <v>39.037468795533428</v>
      </c>
      <c r="I161" s="114">
        <v>0.2784111413204422</v>
      </c>
      <c r="J161" s="159">
        <v>0</v>
      </c>
      <c r="K161" s="104">
        <v>2</v>
      </c>
      <c r="L161" s="114" t="s">
        <v>120</v>
      </c>
      <c r="M161" s="159">
        <v>3</v>
      </c>
      <c r="N161" s="104">
        <v>11</v>
      </c>
      <c r="O161" s="114">
        <v>266.66666666666663</v>
      </c>
      <c r="P161" s="114">
        <v>0.92983939137785288</v>
      </c>
      <c r="Q161" s="159">
        <v>323066</v>
      </c>
      <c r="R161" s="104">
        <v>468066</v>
      </c>
      <c r="S161" s="114">
        <v>44.882469835884933</v>
      </c>
      <c r="T161" s="159">
        <v>1901708</v>
      </c>
      <c r="U161" s="104">
        <v>2447572</v>
      </c>
      <c r="V161" s="114">
        <v>28.703880932298766</v>
      </c>
      <c r="W161" s="114">
        <v>2.3203227310123484</v>
      </c>
      <c r="X161" s="10">
        <v>3352.3053621220001</v>
      </c>
      <c r="Y161" s="96">
        <v>4732.0039938</v>
      </c>
      <c r="Z161" s="114">
        <v>41.156711058226932</v>
      </c>
      <c r="AA161" s="10">
        <v>18726.262063322003</v>
      </c>
      <c r="AB161" s="96">
        <v>27500.482619400005</v>
      </c>
      <c r="AC161" s="114">
        <v>46.855162692951602</v>
      </c>
      <c r="AD161" s="114">
        <v>2.3397164738837817</v>
      </c>
    </row>
    <row r="162" spans="1:30">
      <c r="A162" s="126"/>
      <c r="B162" s="95" t="s">
        <v>6</v>
      </c>
      <c r="C162" s="10">
        <v>0</v>
      </c>
      <c r="D162" s="96">
        <v>0</v>
      </c>
      <c r="E162" s="114" t="s">
        <v>120</v>
      </c>
      <c r="F162" s="10">
        <v>0</v>
      </c>
      <c r="G162" s="96">
        <v>0</v>
      </c>
      <c r="H162" s="114" t="s">
        <v>120</v>
      </c>
      <c r="I162" s="114">
        <v>0</v>
      </c>
      <c r="J162" s="159">
        <v>0</v>
      </c>
      <c r="K162" s="104">
        <v>0</v>
      </c>
      <c r="L162" s="114" t="s">
        <v>120</v>
      </c>
      <c r="M162" s="159">
        <v>0</v>
      </c>
      <c r="N162" s="104">
        <v>0</v>
      </c>
      <c r="O162" s="114" t="s">
        <v>120</v>
      </c>
      <c r="P162" s="114">
        <v>0</v>
      </c>
      <c r="Q162" s="161">
        <v>0</v>
      </c>
      <c r="R162" s="107">
        <v>0</v>
      </c>
      <c r="S162" s="114" t="s">
        <v>120</v>
      </c>
      <c r="T162" s="159">
        <v>0</v>
      </c>
      <c r="U162" s="107">
        <v>0</v>
      </c>
      <c r="V162" s="114" t="s">
        <v>120</v>
      </c>
      <c r="W162" s="114">
        <v>0</v>
      </c>
      <c r="X162" s="10">
        <v>0</v>
      </c>
      <c r="Y162" s="96">
        <v>0</v>
      </c>
      <c r="Z162" s="114" t="s">
        <v>120</v>
      </c>
      <c r="AA162" s="10">
        <v>0</v>
      </c>
      <c r="AB162" s="96">
        <v>0</v>
      </c>
      <c r="AC162" s="114" t="s">
        <v>120</v>
      </c>
      <c r="AD162" s="114">
        <v>0</v>
      </c>
    </row>
    <row r="163" spans="1:30">
      <c r="A163" s="126"/>
      <c r="B163" s="94" t="s">
        <v>25</v>
      </c>
      <c r="C163" s="10">
        <v>2.8603329319999995</v>
      </c>
      <c r="D163" s="96">
        <v>9.6335725799999992</v>
      </c>
      <c r="E163" s="114">
        <v>236.79899539750502</v>
      </c>
      <c r="F163" s="10">
        <v>34.729825920000003</v>
      </c>
      <c r="G163" s="96">
        <v>287.45729940399991</v>
      </c>
      <c r="H163" s="114">
        <v>727.69576808751208</v>
      </c>
      <c r="I163" s="114">
        <v>4.4758613740247482</v>
      </c>
      <c r="J163" s="159">
        <v>1</v>
      </c>
      <c r="K163" s="104">
        <v>1</v>
      </c>
      <c r="L163" s="114">
        <v>0</v>
      </c>
      <c r="M163" s="159">
        <v>19</v>
      </c>
      <c r="N163" s="104">
        <v>35</v>
      </c>
      <c r="O163" s="114">
        <v>84.210526315789465</v>
      </c>
      <c r="P163" s="114">
        <v>0.17579105976896031</v>
      </c>
      <c r="Q163" s="161">
        <v>77279</v>
      </c>
      <c r="R163" s="107">
        <v>168251</v>
      </c>
      <c r="S163" s="114">
        <v>117.71891458222802</v>
      </c>
      <c r="T163" s="159">
        <v>663668</v>
      </c>
      <c r="U163" s="107">
        <v>4400454</v>
      </c>
      <c r="V163" s="114">
        <v>563.05050115419158</v>
      </c>
      <c r="W163" s="114">
        <v>5.9855753810609054</v>
      </c>
      <c r="X163" s="10">
        <v>1220.5540608000001</v>
      </c>
      <c r="Y163" s="96">
        <v>3299.1644426000003</v>
      </c>
      <c r="Z163" s="114">
        <v>170.30055845601754</v>
      </c>
      <c r="AA163" s="10">
        <v>8899.3347876999997</v>
      </c>
      <c r="AB163" s="96">
        <v>23541.975033199997</v>
      </c>
      <c r="AC163" s="114">
        <v>164.53634563493407</v>
      </c>
      <c r="AD163" s="114">
        <v>0.94029016770253282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59"/>
      <c r="K164" s="104"/>
      <c r="L164" s="114"/>
      <c r="M164" s="159"/>
      <c r="N164" s="104"/>
      <c r="O164" s="114"/>
      <c r="P164" s="114"/>
      <c r="Q164" s="161"/>
      <c r="R164" s="104"/>
      <c r="S164" s="114"/>
      <c r="T164" s="159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6.2">
      <c r="A165" s="125">
        <v>24</v>
      </c>
      <c r="B165" s="93" t="s">
        <v>59</v>
      </c>
      <c r="C165" s="154">
        <v>150.783192802</v>
      </c>
      <c r="D165" s="101">
        <v>244.33867559699996</v>
      </c>
      <c r="E165" s="111">
        <v>62.046360112464093</v>
      </c>
      <c r="F165" s="154">
        <v>1785.9935944249996</v>
      </c>
      <c r="G165" s="101">
        <v>1709.208556116004</v>
      </c>
      <c r="H165" s="111">
        <v>-4.299289681031393</v>
      </c>
      <c r="I165" s="111">
        <v>0.92291964805378479</v>
      </c>
      <c r="J165" s="157">
        <v>13125</v>
      </c>
      <c r="K165" s="102">
        <v>12929</v>
      </c>
      <c r="L165" s="111">
        <v>-1.4933333333333354</v>
      </c>
      <c r="M165" s="157">
        <v>96659</v>
      </c>
      <c r="N165" s="101">
        <v>98473</v>
      </c>
      <c r="O165" s="111">
        <v>1.8767005659069413</v>
      </c>
      <c r="P165" s="111">
        <v>0.71250314111915081</v>
      </c>
      <c r="Q165" s="157">
        <v>488883</v>
      </c>
      <c r="R165" s="102">
        <v>109430</v>
      </c>
      <c r="S165" s="111">
        <v>-77.616321287506423</v>
      </c>
      <c r="T165" s="157">
        <v>2903543</v>
      </c>
      <c r="U165" s="102">
        <v>2761364</v>
      </c>
      <c r="V165" s="111">
        <v>-4.8967416704350564</v>
      </c>
      <c r="W165" s="111">
        <v>1.520508766173519</v>
      </c>
      <c r="X165" s="154">
        <v>12102.2394133</v>
      </c>
      <c r="Y165" s="101">
        <v>5633.3091925999997</v>
      </c>
      <c r="Z165" s="111">
        <v>-53.452340511383703</v>
      </c>
      <c r="AA165" s="154">
        <v>81698.879049700015</v>
      </c>
      <c r="AB165" s="101">
        <v>109463.8589742</v>
      </c>
      <c r="AC165" s="111">
        <v>33.984529833768804</v>
      </c>
      <c r="AD165" s="111">
        <v>2.1776729743307515</v>
      </c>
    </row>
    <row r="166" spans="1:30">
      <c r="A166" s="126"/>
      <c r="B166" s="95" t="s">
        <v>3</v>
      </c>
      <c r="C166" s="10">
        <v>8.9282626</v>
      </c>
      <c r="D166" s="96">
        <v>4.7951300999999997</v>
      </c>
      <c r="E166" s="114">
        <v>-46.292685208430143</v>
      </c>
      <c r="F166" s="10">
        <v>65.837225499999988</v>
      </c>
      <c r="G166" s="96">
        <v>39.950220700000003</v>
      </c>
      <c r="H166" s="114">
        <v>-39.319707966733787</v>
      </c>
      <c r="I166" s="114">
        <v>0.16765704611111831</v>
      </c>
      <c r="J166" s="159">
        <v>187</v>
      </c>
      <c r="K166" s="104">
        <v>139</v>
      </c>
      <c r="L166" s="114">
        <v>-25.668449197860966</v>
      </c>
      <c r="M166" s="159">
        <v>1593</v>
      </c>
      <c r="N166" s="104">
        <v>1210</v>
      </c>
      <c r="O166" s="114">
        <v>-24.042686754551156</v>
      </c>
      <c r="P166" s="114">
        <v>0.18744258602607777</v>
      </c>
      <c r="Q166" s="161">
        <v>0</v>
      </c>
      <c r="R166" s="104"/>
      <c r="S166" s="114" t="s">
        <v>120</v>
      </c>
      <c r="T166" s="159">
        <v>0</v>
      </c>
      <c r="U166" s="104"/>
      <c r="V166" s="114" t="s">
        <v>120</v>
      </c>
      <c r="W166" s="114" t="s">
        <v>120</v>
      </c>
      <c r="X166" s="10">
        <v>7.6466832</v>
      </c>
      <c r="Y166" s="96">
        <v>8.0019027000000005</v>
      </c>
      <c r="Z166" s="114">
        <v>4.6454062592785395</v>
      </c>
      <c r="AA166" s="10">
        <v>74.398623599999993</v>
      </c>
      <c r="AB166" s="96">
        <v>47.813682499999999</v>
      </c>
      <c r="AC166" s="114">
        <v>-35.733108777566144</v>
      </c>
      <c r="AD166" s="114">
        <v>0.259170463784345</v>
      </c>
    </row>
    <row r="167" spans="1:30">
      <c r="A167" s="126"/>
      <c r="B167" s="95" t="s">
        <v>4</v>
      </c>
      <c r="C167" s="10">
        <v>79.166201700000002</v>
      </c>
      <c r="D167" s="96">
        <v>88.572144599999987</v>
      </c>
      <c r="E167" s="114">
        <v>11.881260813350325</v>
      </c>
      <c r="F167" s="10">
        <v>641.27084824999997</v>
      </c>
      <c r="G167" s="96">
        <v>696.27008768999997</v>
      </c>
      <c r="H167" s="114">
        <v>8.5766006033317197</v>
      </c>
      <c r="I167" s="114">
        <v>1.4252169028974284</v>
      </c>
      <c r="J167" s="159">
        <v>12935</v>
      </c>
      <c r="K167" s="104">
        <v>12780</v>
      </c>
      <c r="L167" s="114">
        <v>-1.1982991882489413</v>
      </c>
      <c r="M167" s="159">
        <v>95041</v>
      </c>
      <c r="N167" s="104">
        <v>97209</v>
      </c>
      <c r="O167" s="114">
        <v>2.281120779453083</v>
      </c>
      <c r="P167" s="114">
        <v>0.7391375656294531</v>
      </c>
      <c r="Q167" s="163">
        <v>0</v>
      </c>
      <c r="R167" s="104"/>
      <c r="S167" s="114" t="s">
        <v>120</v>
      </c>
      <c r="T167" s="159">
        <v>0</v>
      </c>
      <c r="U167" s="104"/>
      <c r="V167" s="114" t="s">
        <v>120</v>
      </c>
      <c r="W167" s="114" t="s">
        <v>120</v>
      </c>
      <c r="X167" s="10">
        <v>873.99489749999998</v>
      </c>
      <c r="Y167" s="96">
        <v>1034.0027620999999</v>
      </c>
      <c r="Z167" s="114">
        <v>18.30764287728579</v>
      </c>
      <c r="AA167" s="10">
        <v>6980.2129061999995</v>
      </c>
      <c r="AB167" s="96">
        <v>7968.9498047999987</v>
      </c>
      <c r="AC167" s="114">
        <v>14.164853019336675</v>
      </c>
      <c r="AD167" s="114">
        <v>0.61677705128480798</v>
      </c>
    </row>
    <row r="168" spans="1:30">
      <c r="A168" s="126"/>
      <c r="B168" s="95" t="s">
        <v>5</v>
      </c>
      <c r="C168" s="10">
        <v>45.954584282999996</v>
      </c>
      <c r="D168" s="96">
        <v>145.98202073100001</v>
      </c>
      <c r="E168" s="114">
        <v>217.66584990086227</v>
      </c>
      <c r="F168" s="10">
        <v>360.41551246899996</v>
      </c>
      <c r="G168" s="96">
        <v>813.868381441</v>
      </c>
      <c r="H168" s="114">
        <v>125.81391568460928</v>
      </c>
      <c r="I168" s="114">
        <v>0.78188958495025196</v>
      </c>
      <c r="J168" s="159">
        <v>3</v>
      </c>
      <c r="K168" s="104">
        <v>1</v>
      </c>
      <c r="L168" s="114">
        <v>-66.666666666666671</v>
      </c>
      <c r="M168" s="159">
        <v>7</v>
      </c>
      <c r="N168" s="104">
        <v>18</v>
      </c>
      <c r="O168" s="114">
        <v>157.14285714285717</v>
      </c>
      <c r="P168" s="114">
        <v>1.521555367709214</v>
      </c>
      <c r="Q168" s="161">
        <v>9616</v>
      </c>
      <c r="R168" s="104">
        <v>9701</v>
      </c>
      <c r="S168" s="114">
        <v>0.88394342762063705</v>
      </c>
      <c r="T168" s="159">
        <v>70932</v>
      </c>
      <c r="U168" s="104">
        <v>63517</v>
      </c>
      <c r="V168" s="114">
        <v>-10.453673941239494</v>
      </c>
      <c r="W168" s="114">
        <v>6.0214751151635722E-2</v>
      </c>
      <c r="X168" s="10">
        <v>1214.1950999999999</v>
      </c>
      <c r="Y168" s="96">
        <v>1480.3197479999999</v>
      </c>
      <c r="Z168" s="114">
        <v>21.917783064682105</v>
      </c>
      <c r="AA168" s="10">
        <v>8624.0793000000012</v>
      </c>
      <c r="AB168" s="96">
        <v>10405.488662</v>
      </c>
      <c r="AC168" s="114">
        <v>20.656226595690018</v>
      </c>
      <c r="AD168" s="114">
        <v>0.88528967212079712</v>
      </c>
    </row>
    <row r="169" spans="1:30">
      <c r="A169" s="126"/>
      <c r="B169" s="95" t="s">
        <v>6</v>
      </c>
      <c r="C169" s="10">
        <v>-3.2204E-3</v>
      </c>
      <c r="D169" s="96">
        <v>0</v>
      </c>
      <c r="E169" s="114">
        <v>-100</v>
      </c>
      <c r="F169" s="10">
        <v>-1.6719249999999998E-2</v>
      </c>
      <c r="G169" s="96">
        <v>-2.2929999999999999E-3</v>
      </c>
      <c r="H169" s="114">
        <v>-86.285269973234449</v>
      </c>
      <c r="I169" s="114">
        <v>-1.1457400295018566E-4</v>
      </c>
      <c r="J169" s="159">
        <v>0</v>
      </c>
      <c r="K169" s="104">
        <v>0</v>
      </c>
      <c r="L169" s="114" t="s">
        <v>120</v>
      </c>
      <c r="M169" s="159">
        <v>0</v>
      </c>
      <c r="N169" s="104">
        <v>0</v>
      </c>
      <c r="O169" s="114" t="s">
        <v>120</v>
      </c>
      <c r="P169" s="114">
        <v>0</v>
      </c>
      <c r="Q169" s="161">
        <v>-1</v>
      </c>
      <c r="R169" s="107">
        <v>0</v>
      </c>
      <c r="S169" s="114">
        <v>-100</v>
      </c>
      <c r="T169" s="159">
        <v>6</v>
      </c>
      <c r="U169" s="107">
        <v>-1</v>
      </c>
      <c r="V169" s="114">
        <v>-116.66666666666667</v>
      </c>
      <c r="W169" s="114">
        <v>-3.837101238846506E-5</v>
      </c>
      <c r="X169" s="10">
        <v>-0.26869999999999999</v>
      </c>
      <c r="Y169" s="96">
        <v>0</v>
      </c>
      <c r="Z169" s="114">
        <v>-100</v>
      </c>
      <c r="AA169" s="10">
        <v>-0.11669999999999985</v>
      </c>
      <c r="AB169" s="96">
        <v>-0.40749999999999997</v>
      </c>
      <c r="AC169" s="114">
        <v>249.18594687232263</v>
      </c>
      <c r="AD169" s="114">
        <v>-1.0985392237134396E-3</v>
      </c>
    </row>
    <row r="170" spans="1:30">
      <c r="A170" s="126"/>
      <c r="B170" s="94" t="s">
        <v>25</v>
      </c>
      <c r="C170" s="10">
        <v>16.737364619000008</v>
      </c>
      <c r="D170" s="96">
        <v>4.9893801660000028</v>
      </c>
      <c r="E170" s="114">
        <v>-70.190168646167066</v>
      </c>
      <c r="F170" s="10">
        <v>718.48672745599993</v>
      </c>
      <c r="G170" s="96">
        <v>159.12215928500399</v>
      </c>
      <c r="H170" s="114">
        <v>-77.853152576886174</v>
      </c>
      <c r="I170" s="114">
        <v>2.477615729264214</v>
      </c>
      <c r="J170" s="159">
        <v>0</v>
      </c>
      <c r="K170" s="104">
        <v>9</v>
      </c>
      <c r="L170" s="114" t="s">
        <v>120</v>
      </c>
      <c r="M170" s="159">
        <v>18</v>
      </c>
      <c r="N170" s="104">
        <v>36</v>
      </c>
      <c r="O170" s="114">
        <v>100</v>
      </c>
      <c r="P170" s="114">
        <v>0.1808136614766449</v>
      </c>
      <c r="Q170" s="159">
        <v>479268</v>
      </c>
      <c r="R170" s="107">
        <v>99729</v>
      </c>
      <c r="S170" s="114">
        <v>-79.19139187260572</v>
      </c>
      <c r="T170" s="159">
        <v>2832605</v>
      </c>
      <c r="U170" s="107">
        <v>2697848</v>
      </c>
      <c r="V170" s="114">
        <v>-4.7573523311580708</v>
      </c>
      <c r="W170" s="114">
        <v>3.6696605783504164</v>
      </c>
      <c r="X170" s="10">
        <v>10006.6714326</v>
      </c>
      <c r="Y170" s="96">
        <v>3110.9847798000001</v>
      </c>
      <c r="Z170" s="114">
        <v>-68.910893090134337</v>
      </c>
      <c r="AA170" s="10">
        <v>66020.304919900009</v>
      </c>
      <c r="AB170" s="96">
        <v>91042.01432490001</v>
      </c>
      <c r="AC170" s="114">
        <v>37.900020963789729</v>
      </c>
      <c r="AD170" s="114">
        <v>3.6363096467824452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59"/>
      <c r="K171" s="104"/>
      <c r="L171" s="114"/>
      <c r="M171" s="159"/>
      <c r="N171" s="104"/>
      <c r="O171" s="114"/>
      <c r="P171" s="114"/>
      <c r="Q171" s="159"/>
      <c r="R171" s="104"/>
      <c r="S171" s="114"/>
      <c r="T171" s="159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6.2">
      <c r="A172" s="125">
        <v>25</v>
      </c>
      <c r="B172" s="93" t="s">
        <v>42</v>
      </c>
      <c r="C172" s="154">
        <v>494.56809080264026</v>
      </c>
      <c r="D172" s="101">
        <v>599.92436759899988</v>
      </c>
      <c r="E172" s="111">
        <v>21.302683847915805</v>
      </c>
      <c r="F172" s="154">
        <v>3517.231521486051</v>
      </c>
      <c r="G172" s="101">
        <v>4223.6220629385871</v>
      </c>
      <c r="H172" s="111">
        <v>20.083708938048005</v>
      </c>
      <c r="I172" s="111">
        <v>2.2806250143618634</v>
      </c>
      <c r="J172" s="157">
        <v>43201</v>
      </c>
      <c r="K172" s="102">
        <v>49733</v>
      </c>
      <c r="L172" s="111">
        <v>15.120020369898835</v>
      </c>
      <c r="M172" s="157">
        <v>318724</v>
      </c>
      <c r="N172" s="101">
        <v>358916</v>
      </c>
      <c r="O172" s="111">
        <v>12.610283505478105</v>
      </c>
      <c r="P172" s="111">
        <v>2.5969430950404795</v>
      </c>
      <c r="Q172" s="157">
        <v>78671</v>
      </c>
      <c r="R172" s="102">
        <v>201472</v>
      </c>
      <c r="S172" s="111">
        <v>156.09436768313611</v>
      </c>
      <c r="T172" s="157">
        <v>632282</v>
      </c>
      <c r="U172" s="102">
        <v>1323580</v>
      </c>
      <c r="V172" s="111">
        <v>109.33380991393081</v>
      </c>
      <c r="W172" s="111">
        <v>0.72881191785362098</v>
      </c>
      <c r="X172" s="154">
        <v>39497.007132816012</v>
      </c>
      <c r="Y172" s="101">
        <v>69647.655828803006</v>
      </c>
      <c r="Z172" s="111">
        <v>76.336540119609168</v>
      </c>
      <c r="AA172" s="154">
        <v>295720.85333413101</v>
      </c>
      <c r="AB172" s="101">
        <v>469643.89467642584</v>
      </c>
      <c r="AC172" s="111">
        <v>58.813248839702737</v>
      </c>
      <c r="AD172" s="111">
        <v>9.3430911953994062</v>
      </c>
    </row>
    <row r="173" spans="1:30" ht="15" customHeight="1">
      <c r="A173" s="126"/>
      <c r="B173" s="95" t="s">
        <v>3</v>
      </c>
      <c r="C173" s="10">
        <v>68.134723977999997</v>
      </c>
      <c r="D173" s="96">
        <v>48.366616082999997</v>
      </c>
      <c r="E173" s="114">
        <v>-29.013264809560123</v>
      </c>
      <c r="F173" s="10">
        <v>427.80582449000008</v>
      </c>
      <c r="G173" s="96">
        <v>539.05661251399988</v>
      </c>
      <c r="H173" s="114">
        <v>26.004972736550556</v>
      </c>
      <c r="I173" s="114">
        <v>2.2622312907713904</v>
      </c>
      <c r="J173" s="159">
        <v>629</v>
      </c>
      <c r="K173" s="104">
        <v>597</v>
      </c>
      <c r="L173" s="114">
        <v>-5.0874403815580287</v>
      </c>
      <c r="M173" s="159">
        <v>3980</v>
      </c>
      <c r="N173" s="104">
        <v>5252</v>
      </c>
      <c r="O173" s="114">
        <v>31.959798994974875</v>
      </c>
      <c r="P173" s="114">
        <v>0.81359377009004985</v>
      </c>
      <c r="Q173" s="161">
        <v>0</v>
      </c>
      <c r="R173" s="104"/>
      <c r="S173" s="114" t="s">
        <v>120</v>
      </c>
      <c r="T173" s="159">
        <v>0</v>
      </c>
      <c r="U173" s="104"/>
      <c r="V173" s="114" t="s">
        <v>120</v>
      </c>
      <c r="W173" s="114" t="s">
        <v>120</v>
      </c>
      <c r="X173" s="10">
        <v>102.71376800000002</v>
      </c>
      <c r="Y173" s="96">
        <v>73.603800000000007</v>
      </c>
      <c r="Z173" s="114">
        <v>-28.340862736142636</v>
      </c>
      <c r="AA173" s="10">
        <v>664.21884690000002</v>
      </c>
      <c r="AB173" s="96">
        <v>750.03263789999994</v>
      </c>
      <c r="AC173" s="114">
        <v>12.919505581707691</v>
      </c>
      <c r="AD173" s="114">
        <v>4.0654954074691627</v>
      </c>
    </row>
    <row r="174" spans="1:30">
      <c r="A174" s="126"/>
      <c r="B174" s="95" t="s">
        <v>4</v>
      </c>
      <c r="C174" s="10">
        <v>397.15857207800002</v>
      </c>
      <c r="D174" s="96">
        <v>491.18960554799997</v>
      </c>
      <c r="E174" s="114">
        <v>23.67594207472694</v>
      </c>
      <c r="F174" s="10">
        <v>2826.7470686370002</v>
      </c>
      <c r="G174" s="96">
        <v>3311.4647062200002</v>
      </c>
      <c r="H174" s="114">
        <v>17.147541885193185</v>
      </c>
      <c r="I174" s="114">
        <v>6.7783401241764922</v>
      </c>
      <c r="J174" s="159">
        <v>42567</v>
      </c>
      <c r="K174" s="104">
        <v>49101</v>
      </c>
      <c r="L174" s="114">
        <v>15.349918951300312</v>
      </c>
      <c r="M174" s="159">
        <v>314532</v>
      </c>
      <c r="N174" s="104">
        <v>353399</v>
      </c>
      <c r="O174" s="114">
        <v>12.35708926277772</v>
      </c>
      <c r="P174" s="114">
        <v>2.6871017761306368</v>
      </c>
      <c r="Q174" s="161">
        <v>0</v>
      </c>
      <c r="R174" s="104"/>
      <c r="S174" s="114" t="s">
        <v>120</v>
      </c>
      <c r="T174" s="159">
        <v>0</v>
      </c>
      <c r="U174" s="104"/>
      <c r="V174" s="114" t="s">
        <v>120</v>
      </c>
      <c r="W174" s="114" t="s">
        <v>120</v>
      </c>
      <c r="X174" s="10">
        <v>27995.2258095</v>
      </c>
      <c r="Y174" s="96">
        <v>46515.181202300002</v>
      </c>
      <c r="Z174" s="114">
        <v>66.153977534681559</v>
      </c>
      <c r="AA174" s="10">
        <v>204826.88822659999</v>
      </c>
      <c r="AB174" s="96">
        <v>273400.89676589996</v>
      </c>
      <c r="AC174" s="114">
        <v>33.479007142576187</v>
      </c>
      <c r="AD174" s="114">
        <v>21.16055478531479</v>
      </c>
    </row>
    <row r="175" spans="1:30">
      <c r="A175" s="126"/>
      <c r="B175" s="95" t="s">
        <v>5</v>
      </c>
      <c r="C175" s="10">
        <v>16.542148586639893</v>
      </c>
      <c r="D175" s="96">
        <v>23.891977882999885</v>
      </c>
      <c r="E175" s="114">
        <v>44.430922971493622</v>
      </c>
      <c r="F175" s="10">
        <v>117.81451143505075</v>
      </c>
      <c r="G175" s="96">
        <v>149.16163703659021</v>
      </c>
      <c r="H175" s="114">
        <v>26.607185498384567</v>
      </c>
      <c r="I175" s="114">
        <v>0.14330072666853488</v>
      </c>
      <c r="J175" s="159">
        <v>0</v>
      </c>
      <c r="K175" s="104">
        <v>4</v>
      </c>
      <c r="L175" s="114" t="s">
        <v>120</v>
      </c>
      <c r="M175" s="159">
        <v>7</v>
      </c>
      <c r="N175" s="104">
        <v>5</v>
      </c>
      <c r="O175" s="114">
        <v>-28.571428571428569</v>
      </c>
      <c r="P175" s="114">
        <v>0.42265426880811502</v>
      </c>
      <c r="Q175" s="161">
        <v>15907</v>
      </c>
      <c r="R175" s="104">
        <v>20780</v>
      </c>
      <c r="S175" s="114">
        <v>30.634311938140435</v>
      </c>
      <c r="T175" s="159">
        <v>90575</v>
      </c>
      <c r="U175" s="104">
        <v>142341</v>
      </c>
      <c r="V175" s="114">
        <v>57.152635937068716</v>
      </c>
      <c r="W175" s="114">
        <v>0.13494069136884582</v>
      </c>
      <c r="X175" s="10">
        <v>1507.9069757</v>
      </c>
      <c r="Y175" s="96">
        <v>1953.1340483000001</v>
      </c>
      <c r="Z175" s="114">
        <v>29.526163070723712</v>
      </c>
      <c r="AA175" s="10">
        <v>9277.200313968</v>
      </c>
      <c r="AB175" s="96">
        <v>13203.856138200001</v>
      </c>
      <c r="AC175" s="114">
        <v>42.325870859120315</v>
      </c>
      <c r="AD175" s="114">
        <v>1.123372275057624</v>
      </c>
    </row>
    <row r="176" spans="1:30">
      <c r="A176" s="126"/>
      <c r="B176" s="95" t="s">
        <v>6</v>
      </c>
      <c r="C176" s="10">
        <v>0.34339506999999997</v>
      </c>
      <c r="D176" s="96">
        <v>0.13214264100000001</v>
      </c>
      <c r="E176" s="114">
        <v>-61.518771658544779</v>
      </c>
      <c r="F176" s="10">
        <v>2.441803245</v>
      </c>
      <c r="G176" s="96">
        <v>2.1256891709999994</v>
      </c>
      <c r="H176" s="114">
        <v>-12.945927344772635</v>
      </c>
      <c r="I176" s="114">
        <v>0.1062140066939955</v>
      </c>
      <c r="J176" s="159">
        <v>0</v>
      </c>
      <c r="K176" s="104">
        <v>0</v>
      </c>
      <c r="L176" s="114" t="s">
        <v>120</v>
      </c>
      <c r="M176" s="159">
        <v>8</v>
      </c>
      <c r="N176" s="104">
        <v>0</v>
      </c>
      <c r="O176" s="114">
        <v>-100</v>
      </c>
      <c r="P176" s="114">
        <v>0</v>
      </c>
      <c r="Q176" s="163">
        <v>0</v>
      </c>
      <c r="R176" s="107">
        <v>0</v>
      </c>
      <c r="S176" s="114" t="s">
        <v>120</v>
      </c>
      <c r="T176" s="159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120</v>
      </c>
      <c r="AA176" s="10">
        <v>0</v>
      </c>
      <c r="AB176" s="96">
        <v>0</v>
      </c>
      <c r="AC176" s="114" t="s">
        <v>120</v>
      </c>
      <c r="AD176" s="114">
        <v>0</v>
      </c>
    </row>
    <row r="177" spans="1:30">
      <c r="A177" s="126"/>
      <c r="B177" s="94" t="s">
        <v>25</v>
      </c>
      <c r="C177" s="10">
        <v>12.38925109000038</v>
      </c>
      <c r="D177" s="96">
        <v>36.344025444000039</v>
      </c>
      <c r="E177" s="114">
        <v>193.35127022596262</v>
      </c>
      <c r="F177" s="10">
        <v>142.4223136790001</v>
      </c>
      <c r="G177" s="96">
        <v>221.81341799699715</v>
      </c>
      <c r="H177" s="114">
        <v>55.743445157711349</v>
      </c>
      <c r="I177" s="114">
        <v>3.453751607322554</v>
      </c>
      <c r="J177" s="159">
        <v>5</v>
      </c>
      <c r="K177" s="104">
        <v>31</v>
      </c>
      <c r="L177" s="114">
        <v>520</v>
      </c>
      <c r="M177" s="159">
        <v>197</v>
      </c>
      <c r="N177" s="104">
        <v>260</v>
      </c>
      <c r="O177" s="114">
        <v>31.979695431472077</v>
      </c>
      <c r="P177" s="114">
        <v>1.3058764439979909</v>
      </c>
      <c r="Q177" s="161">
        <v>62764</v>
      </c>
      <c r="R177" s="107">
        <v>180692</v>
      </c>
      <c r="S177" s="114">
        <v>187.89114779172772</v>
      </c>
      <c r="T177" s="159">
        <v>537790</v>
      </c>
      <c r="U177" s="107">
        <v>1181239</v>
      </c>
      <c r="V177" s="114">
        <v>119.64688819055765</v>
      </c>
      <c r="W177" s="114">
        <v>1.6067421855901696</v>
      </c>
      <c r="X177" s="10">
        <v>9891.1605796160147</v>
      </c>
      <c r="Y177" s="96">
        <v>21105.736778203001</v>
      </c>
      <c r="Z177" s="114">
        <v>113.37978095005661</v>
      </c>
      <c r="AA177" s="10">
        <v>80952.545946662998</v>
      </c>
      <c r="AB177" s="96">
        <v>182289.10913442593</v>
      </c>
      <c r="AC177" s="114">
        <v>125.18020527054246</v>
      </c>
      <c r="AD177" s="114">
        <v>7.2808104144461874</v>
      </c>
    </row>
    <row r="178" spans="1:30">
      <c r="A178" s="126"/>
      <c r="B178" s="94"/>
      <c r="C178" s="10"/>
      <c r="D178" s="105"/>
      <c r="E178" s="114"/>
      <c r="F178" s="10"/>
      <c r="G178" s="105"/>
      <c r="H178" s="114"/>
      <c r="I178" s="111"/>
      <c r="J178" s="159"/>
      <c r="K178" s="104"/>
      <c r="L178" s="114"/>
      <c r="M178" s="159"/>
      <c r="N178" s="104"/>
      <c r="O178" s="114"/>
      <c r="P178" s="114"/>
      <c r="Q178" s="161"/>
      <c r="R178" s="104"/>
      <c r="S178" s="114"/>
      <c r="T178" s="159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6.2">
      <c r="A179" s="127"/>
      <c r="B179" s="93" t="s">
        <v>10</v>
      </c>
      <c r="C179" s="154">
        <v>8996.4487456661445</v>
      </c>
      <c r="D179" s="153">
        <v>11171.859392610082</v>
      </c>
      <c r="E179" s="111">
        <v>24.180770751257796</v>
      </c>
      <c r="F179" s="154">
        <v>66782.312190426324</v>
      </c>
      <c r="G179" s="153">
        <v>76906.047486678377</v>
      </c>
      <c r="H179" s="111">
        <v>15.159306355528312</v>
      </c>
      <c r="I179" s="111">
        <v>41.526882150006969</v>
      </c>
      <c r="J179" s="157">
        <v>538345</v>
      </c>
      <c r="K179" s="173">
        <v>635088</v>
      </c>
      <c r="L179" s="111">
        <v>17.970446460912616</v>
      </c>
      <c r="M179" s="157">
        <v>3929794</v>
      </c>
      <c r="N179" s="173">
        <v>4322233</v>
      </c>
      <c r="O179" s="111">
        <v>9.9862486430586372</v>
      </c>
      <c r="P179" s="111">
        <v>31.273593666780243</v>
      </c>
      <c r="Q179" s="157">
        <v>18593188</v>
      </c>
      <c r="R179" s="173">
        <v>17026986</v>
      </c>
      <c r="S179" s="111">
        <v>-8.4235258633430732</v>
      </c>
      <c r="T179" s="157">
        <v>117050819.69</v>
      </c>
      <c r="U179" s="173">
        <v>153187219.398</v>
      </c>
      <c r="V179" s="111">
        <v>30.872402093128827</v>
      </c>
      <c r="W179" s="111">
        <v>84.350527478595765</v>
      </c>
      <c r="X179" s="154">
        <v>418389.98019638337</v>
      </c>
      <c r="Y179" s="173">
        <v>407249.8703471038</v>
      </c>
      <c r="Z179" s="111">
        <v>-2.6626139192077791</v>
      </c>
      <c r="AA179" s="154">
        <v>2966060.3847303842</v>
      </c>
      <c r="AB179" s="173">
        <v>4055894.1484127757</v>
      </c>
      <c r="AC179" s="111">
        <v>36.743478632228111</v>
      </c>
      <c r="AD179" s="111">
        <v>80.687919798501596</v>
      </c>
    </row>
    <row r="180" spans="1:30">
      <c r="A180" s="94"/>
      <c r="B180" s="94" t="s">
        <v>3</v>
      </c>
      <c r="C180" s="156">
        <v>1344.3754893085011</v>
      </c>
      <c r="D180" s="96">
        <v>1387.8583411179009</v>
      </c>
      <c r="E180" s="114">
        <v>3.2344275952074897</v>
      </c>
      <c r="F180" s="156">
        <v>10083.437823658323</v>
      </c>
      <c r="G180" s="96">
        <v>10752.76654778806</v>
      </c>
      <c r="H180" s="114">
        <v>6.6379020313817927</v>
      </c>
      <c r="I180" s="114">
        <v>45.125584923854831</v>
      </c>
      <c r="J180" s="160">
        <v>16503</v>
      </c>
      <c r="K180" s="104">
        <v>17730</v>
      </c>
      <c r="L180" s="114">
        <v>7.4350118160334544</v>
      </c>
      <c r="M180" s="160">
        <v>135259</v>
      </c>
      <c r="N180" s="104">
        <v>142668</v>
      </c>
      <c r="O180" s="114">
        <v>5.47763919591302</v>
      </c>
      <c r="P180" s="114">
        <v>22.100875093527652</v>
      </c>
      <c r="Q180" s="160">
        <v>0</v>
      </c>
      <c r="R180" s="104">
        <v>0</v>
      </c>
      <c r="S180" s="114" t="s">
        <v>120</v>
      </c>
      <c r="T180" s="160">
        <v>0</v>
      </c>
      <c r="U180" s="104">
        <v>0</v>
      </c>
      <c r="V180" s="114" t="s">
        <v>120</v>
      </c>
      <c r="W180" s="114" t="s">
        <v>120</v>
      </c>
      <c r="X180" s="156">
        <v>1448.1165920369999</v>
      </c>
      <c r="Y180" s="104">
        <v>1351.7235390509991</v>
      </c>
      <c r="Z180" s="114">
        <v>-6.6564428248425127</v>
      </c>
      <c r="AA180" s="156">
        <v>11263.067843559998</v>
      </c>
      <c r="AB180" s="104">
        <v>9918.534427524999</v>
      </c>
      <c r="AC180" s="114">
        <v>-11.937541660141715</v>
      </c>
      <c r="AD180" s="114">
        <v>53.762668617767453</v>
      </c>
    </row>
    <row r="181" spans="1:30">
      <c r="A181" s="94"/>
      <c r="B181" s="94" t="s">
        <v>4</v>
      </c>
      <c r="C181" s="156">
        <v>4069.1690346365931</v>
      </c>
      <c r="D181" s="96">
        <v>4895.338862509072</v>
      </c>
      <c r="E181" s="114">
        <v>20.303158233048492</v>
      </c>
      <c r="F181" s="156">
        <v>28709.283498860048</v>
      </c>
      <c r="G181" s="96">
        <v>32695.663698213866</v>
      </c>
      <c r="H181" s="114">
        <v>13.885335032872215</v>
      </c>
      <c r="I181" s="114">
        <v>66.92577115978483</v>
      </c>
      <c r="J181" s="160">
        <v>521437</v>
      </c>
      <c r="K181" s="104">
        <v>616754</v>
      </c>
      <c r="L181" s="114">
        <v>18.279677123027316</v>
      </c>
      <c r="M181" s="160">
        <v>3791468</v>
      </c>
      <c r="N181" s="104">
        <v>4174899</v>
      </c>
      <c r="O181" s="114">
        <v>10.112995810593684</v>
      </c>
      <c r="P181" s="114">
        <v>31.74422824644671</v>
      </c>
      <c r="Q181" s="160">
        <v>0</v>
      </c>
      <c r="R181" s="104">
        <v>0</v>
      </c>
      <c r="S181" s="114" t="s">
        <v>120</v>
      </c>
      <c r="T181" s="160">
        <v>0</v>
      </c>
      <c r="U181" s="104">
        <v>0</v>
      </c>
      <c r="V181" s="114" t="s">
        <v>120</v>
      </c>
      <c r="W181" s="114" t="s">
        <v>120</v>
      </c>
      <c r="X181" s="156">
        <v>103640.48578774446</v>
      </c>
      <c r="Y181" s="104">
        <v>155446.23499787803</v>
      </c>
      <c r="Z181" s="114">
        <v>49.986015422806538</v>
      </c>
      <c r="AA181" s="156">
        <v>740495.26490085002</v>
      </c>
      <c r="AB181" s="104">
        <v>1009712.8410932788</v>
      </c>
      <c r="AC181" s="114">
        <v>36.356421027010377</v>
      </c>
      <c r="AD181" s="114">
        <v>78.149282405920275</v>
      </c>
    </row>
    <row r="182" spans="1:30">
      <c r="A182" s="94"/>
      <c r="B182" s="94" t="s">
        <v>5</v>
      </c>
      <c r="C182" s="156">
        <v>3040.2666307326372</v>
      </c>
      <c r="D182" s="96">
        <v>4343.9452857093165</v>
      </c>
      <c r="E182" s="114">
        <v>42.880405349925567</v>
      </c>
      <c r="F182" s="156">
        <v>22773.73854902992</v>
      </c>
      <c r="G182" s="96">
        <v>28145.082346075855</v>
      </c>
      <c r="H182" s="114">
        <v>23.585691850645809</v>
      </c>
      <c r="I182" s="114">
        <v>27.039196085981903</v>
      </c>
      <c r="J182" s="160">
        <v>67</v>
      </c>
      <c r="K182" s="104">
        <v>163</v>
      </c>
      <c r="L182" s="114">
        <v>143.28358208955225</v>
      </c>
      <c r="M182" s="160">
        <v>595</v>
      </c>
      <c r="N182" s="104">
        <v>970</v>
      </c>
      <c r="O182" s="114">
        <v>63.02521008403361</v>
      </c>
      <c r="P182" s="114">
        <v>81.994928148774306</v>
      </c>
      <c r="Q182" s="160">
        <v>14885667</v>
      </c>
      <c r="R182" s="104">
        <v>14853920</v>
      </c>
      <c r="S182" s="114">
        <v>-0.2132722705673884</v>
      </c>
      <c r="T182" s="160">
        <v>86524900.689999998</v>
      </c>
      <c r="U182" s="104">
        <v>105438966.398</v>
      </c>
      <c r="V182" s="114">
        <v>21.859679187341708</v>
      </c>
      <c r="W182" s="114">
        <v>99.957194504483056</v>
      </c>
      <c r="X182" s="156">
        <v>129555.48297026294</v>
      </c>
      <c r="Y182" s="104">
        <v>153432.20294987995</v>
      </c>
      <c r="Z182" s="114">
        <v>18.429725575641953</v>
      </c>
      <c r="AA182" s="156">
        <v>820412.09481646912</v>
      </c>
      <c r="AB182" s="104">
        <v>1174822.3581372183</v>
      </c>
      <c r="AC182" s="114">
        <v>43.199053933990662</v>
      </c>
      <c r="AD182" s="114">
        <v>99.952835856108067</v>
      </c>
    </row>
    <row r="183" spans="1:30">
      <c r="A183" s="94"/>
      <c r="B183" s="94" t="s">
        <v>6</v>
      </c>
      <c r="C183" s="156">
        <v>7.884360154600718</v>
      </c>
      <c r="D183" s="96">
        <v>22.948563331000727</v>
      </c>
      <c r="E183" s="114">
        <v>191.06437150273604</v>
      </c>
      <c r="F183" s="156">
        <v>97.64512641235784</v>
      </c>
      <c r="G183" s="96">
        <v>81.492693311000849</v>
      </c>
      <c r="H183" s="114">
        <v>-16.541975718424339</v>
      </c>
      <c r="I183" s="114">
        <v>4.0719337478557289</v>
      </c>
      <c r="J183" s="160">
        <v>14</v>
      </c>
      <c r="K183" s="104">
        <v>9</v>
      </c>
      <c r="L183" s="114">
        <v>-35.714285714285708</v>
      </c>
      <c r="M183" s="160">
        <v>156</v>
      </c>
      <c r="N183" s="104">
        <v>44</v>
      </c>
      <c r="O183" s="114">
        <v>-71.794871794871796</v>
      </c>
      <c r="P183" s="114">
        <v>1.8272425249169437</v>
      </c>
      <c r="Q183" s="160">
        <v>96242</v>
      </c>
      <c r="R183" s="104">
        <v>26721</v>
      </c>
      <c r="S183" s="114">
        <v>-72.235614388728408</v>
      </c>
      <c r="T183" s="160">
        <v>758200</v>
      </c>
      <c r="U183" s="104">
        <v>88308</v>
      </c>
      <c r="V183" s="114">
        <v>-88.352941176470594</v>
      </c>
      <c r="W183" s="114">
        <v>3.3884673620005725</v>
      </c>
      <c r="X183" s="156">
        <v>11134.221491700002</v>
      </c>
      <c r="Y183" s="104">
        <v>3962.2444620000001</v>
      </c>
      <c r="Z183" s="114">
        <v>-64.413816763447244</v>
      </c>
      <c r="AA183" s="156">
        <v>99922.586515678297</v>
      </c>
      <c r="AB183" s="104">
        <v>8131.2843387000003</v>
      </c>
      <c r="AC183" s="114">
        <v>-91.862416074043324</v>
      </c>
      <c r="AD183" s="114">
        <v>21.920330761297542</v>
      </c>
    </row>
    <row r="184" spans="1:30">
      <c r="A184" s="94"/>
      <c r="B184" s="94" t="s">
        <v>25</v>
      </c>
      <c r="C184" s="156">
        <v>534.75323083381056</v>
      </c>
      <c r="D184" s="96">
        <v>521.76833994279559</v>
      </c>
      <c r="E184" s="114">
        <v>-2.4282024197905927</v>
      </c>
      <c r="F184" s="156">
        <v>5118.2071924656693</v>
      </c>
      <c r="G184" s="96">
        <v>5231.0422012895933</v>
      </c>
      <c r="H184" s="114">
        <v>2.2045807170531173</v>
      </c>
      <c r="I184" s="114">
        <v>81.450078961952727</v>
      </c>
      <c r="J184" s="160">
        <v>324</v>
      </c>
      <c r="K184" s="104">
        <v>432</v>
      </c>
      <c r="L184" s="114">
        <v>33.333333333333329</v>
      </c>
      <c r="M184" s="160">
        <v>2316</v>
      </c>
      <c r="N184" s="104">
        <v>3652</v>
      </c>
      <c r="O184" s="114">
        <v>57.685664939550939</v>
      </c>
      <c r="P184" s="114">
        <v>18.342541436464089</v>
      </c>
      <c r="Q184" s="160">
        <v>3611279</v>
      </c>
      <c r="R184" s="104">
        <v>4285133</v>
      </c>
      <c r="S184" s="114">
        <v>18.659704774956467</v>
      </c>
      <c r="T184" s="160">
        <v>29767719</v>
      </c>
      <c r="U184" s="104">
        <v>47659945</v>
      </c>
      <c r="V184" s="114">
        <v>60.106137121221813</v>
      </c>
      <c r="W184" s="114">
        <v>64.827900360898397</v>
      </c>
      <c r="X184" s="156">
        <v>172611.67335463897</v>
      </c>
      <c r="Y184" s="104">
        <v>136451.6746435024</v>
      </c>
      <c r="Z184" s="114">
        <v>-20.948756250595014</v>
      </c>
      <c r="AA184" s="156">
        <v>1293967.3706538272</v>
      </c>
      <c r="AB184" s="104">
        <v>1853309.1304160533</v>
      </c>
      <c r="AC184" s="114">
        <v>43.226882875693917</v>
      </c>
      <c r="AD184" s="114">
        <v>74.023031227668099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59"/>
      <c r="K185" s="107"/>
      <c r="L185" s="114"/>
      <c r="M185" s="159"/>
      <c r="N185" s="107"/>
      <c r="O185" s="114"/>
      <c r="P185" s="114"/>
      <c r="Q185" s="159"/>
      <c r="R185" s="107"/>
      <c r="S185" s="114"/>
      <c r="T185" s="159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6.2">
      <c r="A186" s="110">
        <v>26</v>
      </c>
      <c r="B186" s="93" t="s">
        <v>52</v>
      </c>
      <c r="C186" s="154">
        <v>15920.128897454995</v>
      </c>
      <c r="D186" s="101">
        <v>15647.146835141002</v>
      </c>
      <c r="E186" s="111">
        <v>-1.7146975635205619</v>
      </c>
      <c r="F186" s="154">
        <v>140111.204010241</v>
      </c>
      <c r="G186" s="101">
        <v>108289.76665817302</v>
      </c>
      <c r="H186" s="111">
        <v>-22.71155799199477</v>
      </c>
      <c r="I186" s="111">
        <v>58.473117849993031</v>
      </c>
      <c r="J186" s="157">
        <v>1179115</v>
      </c>
      <c r="K186" s="102">
        <v>1421840</v>
      </c>
      <c r="L186" s="111">
        <v>20.585354269939749</v>
      </c>
      <c r="M186" s="157">
        <v>9553863</v>
      </c>
      <c r="N186" s="101">
        <v>9498478</v>
      </c>
      <c r="O186" s="111">
        <v>-0.57971314849292188</v>
      </c>
      <c r="P186" s="111">
        <v>68.726406333219757</v>
      </c>
      <c r="Q186" s="157">
        <v>2693490</v>
      </c>
      <c r="R186" s="102">
        <v>2066530</v>
      </c>
      <c r="S186" s="111">
        <v>-23.276863845791151</v>
      </c>
      <c r="T186" s="157">
        <v>15484033</v>
      </c>
      <c r="U186" s="102">
        <v>28420678</v>
      </c>
      <c r="V186" s="111">
        <v>83.548291326943058</v>
      </c>
      <c r="W186" s="111">
        <v>15.649472521404231</v>
      </c>
      <c r="X186" s="154">
        <v>79398.418771599972</v>
      </c>
      <c r="Y186" s="101">
        <v>129754.38192250005</v>
      </c>
      <c r="Z186" s="111">
        <v>63.42187153091254</v>
      </c>
      <c r="AA186" s="154">
        <v>588881.97850279999</v>
      </c>
      <c r="AB186" s="101">
        <v>970749.4415340001</v>
      </c>
      <c r="AC186" s="111">
        <v>64.846179195715422</v>
      </c>
      <c r="AD186" s="111">
        <v>19.312080201498407</v>
      </c>
    </row>
    <row r="187" spans="1:30">
      <c r="A187" s="94"/>
      <c r="B187" s="94" t="s">
        <v>3</v>
      </c>
      <c r="C187" s="10">
        <v>1868.8516</v>
      </c>
      <c r="D187" s="96">
        <v>1740.0747268000007</v>
      </c>
      <c r="E187" s="114">
        <v>-6.8906955051968417</v>
      </c>
      <c r="F187" s="10">
        <v>12639.749900000001</v>
      </c>
      <c r="G187" s="96">
        <v>13075.770114800001</v>
      </c>
      <c r="H187" s="114">
        <v>3.4495952708684552</v>
      </c>
      <c r="I187" s="114">
        <v>54.874415076145169</v>
      </c>
      <c r="J187" s="159">
        <v>69707</v>
      </c>
      <c r="K187" s="104">
        <v>61051</v>
      </c>
      <c r="L187" s="114">
        <v>-12.417691193136992</v>
      </c>
      <c r="M187" s="159">
        <v>509439</v>
      </c>
      <c r="N187" s="104">
        <v>502863</v>
      </c>
      <c r="O187" s="114">
        <v>-1.2908316795533947</v>
      </c>
      <c r="P187" s="114">
        <v>77.899124906472352</v>
      </c>
      <c r="Q187" s="161">
        <v>0</v>
      </c>
      <c r="R187" s="104"/>
      <c r="S187" s="114" t="s">
        <v>120</v>
      </c>
      <c r="T187" s="159">
        <v>0</v>
      </c>
      <c r="U187" s="104"/>
      <c r="V187" s="114" t="s">
        <v>120</v>
      </c>
      <c r="W187" s="114" t="s">
        <v>120</v>
      </c>
      <c r="X187" s="10">
        <v>1250.6623</v>
      </c>
      <c r="Y187" s="96">
        <v>1013.6201999999987</v>
      </c>
      <c r="Z187" s="114">
        <v>-18.953325769874198</v>
      </c>
      <c r="AA187" s="10">
        <v>9099.048499999999</v>
      </c>
      <c r="AB187" s="96">
        <v>8530.2045999999991</v>
      </c>
      <c r="AC187" s="114">
        <v>-6.2516855471206672</v>
      </c>
      <c r="AD187" s="114">
        <v>46.23733138223254</v>
      </c>
    </row>
    <row r="188" spans="1:30">
      <c r="A188" s="94"/>
      <c r="B188" s="94" t="s">
        <v>4</v>
      </c>
      <c r="C188" s="10">
        <v>2301.2982000000002</v>
      </c>
      <c r="D188" s="96">
        <v>2357.6543437999985</v>
      </c>
      <c r="E188" s="114">
        <v>2.4488848859308243</v>
      </c>
      <c r="F188" s="10">
        <v>16014.095800000001</v>
      </c>
      <c r="G188" s="96">
        <v>16157.9589521</v>
      </c>
      <c r="H188" s="114">
        <v>0.89835326263003612</v>
      </c>
      <c r="I188" s="114">
        <v>33.07422884021517</v>
      </c>
      <c r="J188" s="159">
        <v>1106537</v>
      </c>
      <c r="K188" s="104">
        <v>1357867</v>
      </c>
      <c r="L188" s="114">
        <v>22.713203444620468</v>
      </c>
      <c r="M188" s="159">
        <v>9025834</v>
      </c>
      <c r="N188" s="104">
        <v>8976780</v>
      </c>
      <c r="O188" s="114">
        <v>-0.54348440266018816</v>
      </c>
      <c r="P188" s="114">
        <v>68.25577175355329</v>
      </c>
      <c r="Q188" s="161">
        <v>0</v>
      </c>
      <c r="R188" s="104"/>
      <c r="S188" s="114" t="s">
        <v>120</v>
      </c>
      <c r="T188" s="159">
        <v>0</v>
      </c>
      <c r="U188" s="104"/>
      <c r="V188" s="114" t="s">
        <v>120</v>
      </c>
      <c r="W188" s="114" t="s">
        <v>120</v>
      </c>
      <c r="X188" s="10">
        <v>39393.822699999997</v>
      </c>
      <c r="Y188" s="96">
        <v>42184.695200000053</v>
      </c>
      <c r="Z188" s="114">
        <v>7.0845434860528522</v>
      </c>
      <c r="AA188" s="10">
        <v>302467.2415</v>
      </c>
      <c r="AB188" s="96">
        <v>282318.01319999999</v>
      </c>
      <c r="AC188" s="114">
        <v>-6.6616233216118426</v>
      </c>
      <c r="AD188" s="114">
        <v>21.850717594079718</v>
      </c>
    </row>
    <row r="189" spans="1:30">
      <c r="A189" s="94"/>
      <c r="B189" s="94" t="s">
        <v>5</v>
      </c>
      <c r="C189" s="10">
        <v>11072.204264384996</v>
      </c>
      <c r="D189" s="96">
        <v>11421.939120835001</v>
      </c>
      <c r="E189" s="114">
        <v>3.1586741727206658</v>
      </c>
      <c r="F189" s="10">
        <v>107950.39978670201</v>
      </c>
      <c r="G189" s="96">
        <v>75944.855300655006</v>
      </c>
      <c r="H189" s="114">
        <v>-29.648379764490361</v>
      </c>
      <c r="I189" s="114">
        <v>72.960803914018101</v>
      </c>
      <c r="J189" s="159">
        <v>24</v>
      </c>
      <c r="K189" s="104">
        <v>51</v>
      </c>
      <c r="L189" s="114">
        <v>112.5</v>
      </c>
      <c r="M189" s="159">
        <v>562</v>
      </c>
      <c r="N189" s="104">
        <v>213</v>
      </c>
      <c r="O189" s="114">
        <v>-62.099644128113887</v>
      </c>
      <c r="P189" s="114">
        <v>18.005071851225697</v>
      </c>
      <c r="Q189" s="159">
        <v>4489</v>
      </c>
      <c r="R189" s="104">
        <v>6939</v>
      </c>
      <c r="S189" s="114">
        <v>54.57785698373803</v>
      </c>
      <c r="T189" s="159">
        <v>48036</v>
      </c>
      <c r="U189" s="104">
        <v>45153</v>
      </c>
      <c r="V189" s="114">
        <v>-6.001748688483632</v>
      </c>
      <c r="W189" s="114">
        <v>4.2805495516945187E-2</v>
      </c>
      <c r="X189" s="10">
        <v>42.340396200000029</v>
      </c>
      <c r="Y189" s="96">
        <v>48.664463699999978</v>
      </c>
      <c r="Z189" s="114">
        <v>14.936250171414178</v>
      </c>
      <c r="AA189" s="10">
        <v>610.31232829999999</v>
      </c>
      <c r="AB189" s="96">
        <v>554.35636490000002</v>
      </c>
      <c r="AC189" s="114">
        <v>-9.1684144011743953</v>
      </c>
      <c r="AD189" s="114">
        <v>4.7164143891928439E-2</v>
      </c>
    </row>
    <row r="190" spans="1:30">
      <c r="A190" s="94"/>
      <c r="B190" s="94" t="s">
        <v>6</v>
      </c>
      <c r="C190" s="10">
        <v>620.50658208499965</v>
      </c>
      <c r="D190" s="96">
        <v>64.952765644000252</v>
      </c>
      <c r="E190" s="114">
        <v>-89.532300297968035</v>
      </c>
      <c r="F190" s="10">
        <v>3116.6956187370001</v>
      </c>
      <c r="G190" s="96">
        <v>1919.8339086730002</v>
      </c>
      <c r="H190" s="114">
        <v>-38.401623272695851</v>
      </c>
      <c r="I190" s="114">
        <v>95.928066252144262</v>
      </c>
      <c r="J190" s="159">
        <v>357</v>
      </c>
      <c r="K190" s="104">
        <v>325</v>
      </c>
      <c r="L190" s="114">
        <v>-8.9635854341736714</v>
      </c>
      <c r="M190" s="159">
        <v>3139</v>
      </c>
      <c r="N190" s="104">
        <v>2364</v>
      </c>
      <c r="O190" s="114">
        <v>-24.689391525963678</v>
      </c>
      <c r="P190" s="114">
        <v>98.17275747508306</v>
      </c>
      <c r="Q190" s="161">
        <v>197058</v>
      </c>
      <c r="R190" s="107">
        <v>364814</v>
      </c>
      <c r="S190" s="114">
        <v>85.130266216037924</v>
      </c>
      <c r="T190" s="159">
        <v>1470600</v>
      </c>
      <c r="U190" s="107">
        <v>2517826</v>
      </c>
      <c r="V190" s="114">
        <v>71.210798313613495</v>
      </c>
      <c r="W190" s="114">
        <v>96.611532637999431</v>
      </c>
      <c r="X190" s="10">
        <v>2015.5371538999993</v>
      </c>
      <c r="Y190" s="96">
        <v>5263.1055989000006</v>
      </c>
      <c r="Z190" s="114">
        <v>161.12669710484181</v>
      </c>
      <c r="AA190" s="10">
        <v>10990.057139699999</v>
      </c>
      <c r="AB190" s="96">
        <v>28963.431189299998</v>
      </c>
      <c r="AC190" s="114">
        <v>163.54213468712345</v>
      </c>
      <c r="AD190" s="114">
        <v>78.079669238702451</v>
      </c>
    </row>
    <row r="191" spans="1:30">
      <c r="A191" s="94"/>
      <c r="B191" s="94" t="s">
        <v>25</v>
      </c>
      <c r="C191" s="10">
        <v>57.268250984999959</v>
      </c>
      <c r="D191" s="96">
        <v>62.525878061999975</v>
      </c>
      <c r="E191" s="114">
        <v>9.1807013250275951</v>
      </c>
      <c r="F191" s="10">
        <v>390.26290480199998</v>
      </c>
      <c r="G191" s="96">
        <v>1191.348381945</v>
      </c>
      <c r="H191" s="114">
        <v>205.26815828151311</v>
      </c>
      <c r="I191" s="114">
        <v>18.549921038047259</v>
      </c>
      <c r="J191" s="159">
        <v>2490</v>
      </c>
      <c r="K191" s="104">
        <v>2546</v>
      </c>
      <c r="L191" s="114">
        <v>2.2489959839357532</v>
      </c>
      <c r="M191" s="159">
        <v>14889</v>
      </c>
      <c r="N191" s="104">
        <v>16258</v>
      </c>
      <c r="O191" s="114">
        <v>9.1947075021828297</v>
      </c>
      <c r="P191" s="114">
        <v>81.657458563535911</v>
      </c>
      <c r="Q191" s="161">
        <v>2491943</v>
      </c>
      <c r="R191" s="107">
        <v>1694777</v>
      </c>
      <c r="S191" s="114">
        <v>-31.989736522865897</v>
      </c>
      <c r="T191" s="159">
        <v>13965397</v>
      </c>
      <c r="U191" s="107">
        <v>25857699</v>
      </c>
      <c r="V191" s="114">
        <v>85.155488239969117</v>
      </c>
      <c r="W191" s="114">
        <v>35.172099639101603</v>
      </c>
      <c r="X191" s="10">
        <v>36696.056221499974</v>
      </c>
      <c r="Y191" s="96">
        <v>81244.296459899997</v>
      </c>
      <c r="Z191" s="114">
        <v>121.39789619217858</v>
      </c>
      <c r="AA191" s="10">
        <v>265715.31903479999</v>
      </c>
      <c r="AB191" s="96">
        <v>650383.43617980008</v>
      </c>
      <c r="AC191" s="114">
        <v>144.76700799272368</v>
      </c>
      <c r="AD191" s="114">
        <v>25.976968772331908</v>
      </c>
    </row>
    <row r="192" spans="1:30">
      <c r="A192" s="94"/>
      <c r="B192" s="94"/>
      <c r="C192" s="10"/>
      <c r="D192" s="105"/>
      <c r="E192" s="114"/>
      <c r="F192" s="10"/>
      <c r="G192" s="105"/>
      <c r="H192" s="114"/>
      <c r="I192" s="111"/>
      <c r="J192" s="159"/>
      <c r="K192" s="104"/>
      <c r="L192" s="114"/>
      <c r="M192" s="159"/>
      <c r="N192" s="104"/>
      <c r="O192" s="114"/>
      <c r="P192" s="114"/>
      <c r="Q192" s="161"/>
      <c r="R192" s="104"/>
      <c r="S192" s="114"/>
      <c r="T192" s="159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20" customFormat="1" ht="16.2">
      <c r="A193" s="127"/>
      <c r="B193" s="93" t="s">
        <v>11</v>
      </c>
      <c r="C193" s="154">
        <v>24916.577643121142</v>
      </c>
      <c r="D193" s="101">
        <v>26819.006227751084</v>
      </c>
      <c r="E193" s="111">
        <v>7.6351921675533729</v>
      </c>
      <c r="F193" s="154">
        <v>206893.51620066731</v>
      </c>
      <c r="G193" s="101">
        <v>185195.81414485141</v>
      </c>
      <c r="H193" s="111">
        <v>-10.487376527919402</v>
      </c>
      <c r="I193" s="111">
        <v>100</v>
      </c>
      <c r="J193" s="157">
        <v>1717460</v>
      </c>
      <c r="K193" s="102">
        <v>2056928</v>
      </c>
      <c r="L193" s="111">
        <v>19.765700511220064</v>
      </c>
      <c r="M193" s="157">
        <v>13483657</v>
      </c>
      <c r="N193" s="102">
        <v>13820711</v>
      </c>
      <c r="O193" s="111">
        <v>2.4997224417678376</v>
      </c>
      <c r="P193" s="111">
        <v>100</v>
      </c>
      <c r="Q193" s="157">
        <v>21286678</v>
      </c>
      <c r="R193" s="102">
        <v>19093516</v>
      </c>
      <c r="S193" s="111">
        <v>-10.302979168473348</v>
      </c>
      <c r="T193" s="157">
        <v>132534852.69</v>
      </c>
      <c r="U193" s="102">
        <v>181607897.398</v>
      </c>
      <c r="V193" s="111">
        <v>37.026520731706867</v>
      </c>
      <c r="W193" s="111">
        <v>100</v>
      </c>
      <c r="X193" s="154">
        <v>497788.39896798338</v>
      </c>
      <c r="Y193" s="102">
        <v>537004.25226960389</v>
      </c>
      <c r="Z193" s="111">
        <v>7.8780167201411233</v>
      </c>
      <c r="AA193" s="154">
        <v>3554942.3632331844</v>
      </c>
      <c r="AB193" s="102">
        <v>5026643.5899467757</v>
      </c>
      <c r="AC193" s="111">
        <v>41.39873664154414</v>
      </c>
      <c r="AD193" s="111">
        <v>100</v>
      </c>
    </row>
    <row r="194" spans="1:30">
      <c r="A194" s="94"/>
      <c r="B194" s="94" t="s">
        <v>3</v>
      </c>
      <c r="C194" s="156">
        <v>3213.227089308501</v>
      </c>
      <c r="D194" s="96">
        <v>3127.9330679179016</v>
      </c>
      <c r="E194" s="114">
        <v>-2.6544660249629315</v>
      </c>
      <c r="F194" s="156">
        <v>22723.187723658324</v>
      </c>
      <c r="G194" s="96">
        <v>23828.536662588063</v>
      </c>
      <c r="H194" s="114">
        <v>4.8644096610569454</v>
      </c>
      <c r="I194" s="114">
        <v>100</v>
      </c>
      <c r="J194" s="160">
        <v>86210</v>
      </c>
      <c r="K194" s="104">
        <v>78781</v>
      </c>
      <c r="L194" s="114">
        <v>-8.6173297761280576</v>
      </c>
      <c r="M194" s="160">
        <v>644698</v>
      </c>
      <c r="N194" s="104">
        <v>645531</v>
      </c>
      <c r="O194" s="114">
        <v>0.12920778410976386</v>
      </c>
      <c r="P194" s="114">
        <v>100</v>
      </c>
      <c r="Q194" s="160"/>
      <c r="R194" s="104">
        <v>0</v>
      </c>
      <c r="S194" s="114" t="s">
        <v>120</v>
      </c>
      <c r="T194" s="160"/>
      <c r="U194" s="104">
        <v>0</v>
      </c>
      <c r="V194" s="114" t="s">
        <v>120</v>
      </c>
      <c r="W194" s="114" t="s">
        <v>120</v>
      </c>
      <c r="X194" s="156">
        <v>2698.7788920369999</v>
      </c>
      <c r="Y194" s="104">
        <v>2365.343739050998</v>
      </c>
      <c r="Z194" s="114">
        <v>-12.355037827286763</v>
      </c>
      <c r="AA194" s="156">
        <v>20362.116343559999</v>
      </c>
      <c r="AB194" s="104">
        <v>18448.739027525</v>
      </c>
      <c r="AC194" s="114">
        <v>-9.3967507294012158</v>
      </c>
      <c r="AD194" s="114">
        <v>100</v>
      </c>
    </row>
    <row r="195" spans="1:30">
      <c r="A195" s="94"/>
      <c r="B195" s="94" t="s">
        <v>4</v>
      </c>
      <c r="C195" s="156">
        <v>6370.4672346365933</v>
      </c>
      <c r="D195" s="96">
        <v>7252.993206309071</v>
      </c>
      <c r="E195" s="114">
        <v>13.853394722354651</v>
      </c>
      <c r="F195" s="156">
        <v>44723.379298860047</v>
      </c>
      <c r="G195" s="96">
        <v>48853.622650313868</v>
      </c>
      <c r="H195" s="114">
        <v>9.2350878135881267</v>
      </c>
      <c r="I195" s="114">
        <v>100</v>
      </c>
      <c r="J195" s="160">
        <v>1627974</v>
      </c>
      <c r="K195" s="104">
        <v>1974621</v>
      </c>
      <c r="L195" s="114">
        <v>21.293153330458601</v>
      </c>
      <c r="M195" s="160">
        <v>12817302</v>
      </c>
      <c r="N195" s="104">
        <v>13151679</v>
      </c>
      <c r="O195" s="114">
        <v>2.6087939567937202</v>
      </c>
      <c r="P195" s="114">
        <v>100</v>
      </c>
      <c r="Q195" s="160"/>
      <c r="R195" s="104">
        <v>0</v>
      </c>
      <c r="S195" s="114" t="s">
        <v>120</v>
      </c>
      <c r="T195" s="160"/>
      <c r="U195" s="104">
        <v>0</v>
      </c>
      <c r="V195" s="114" t="s">
        <v>120</v>
      </c>
      <c r="W195" s="114" t="s">
        <v>120</v>
      </c>
      <c r="X195" s="156">
        <v>143034.30848774445</v>
      </c>
      <c r="Y195" s="104">
        <v>197630.93019787807</v>
      </c>
      <c r="Z195" s="114">
        <v>38.170297942756591</v>
      </c>
      <c r="AA195" s="156">
        <v>1042962.5064008501</v>
      </c>
      <c r="AB195" s="104">
        <v>1292030.8542932789</v>
      </c>
      <c r="AC195" s="114">
        <v>23.880853469214003</v>
      </c>
      <c r="AD195" s="114">
        <v>100</v>
      </c>
    </row>
    <row r="196" spans="1:30">
      <c r="A196" s="94"/>
      <c r="B196" s="94" t="s">
        <v>5</v>
      </c>
      <c r="C196" s="156">
        <v>14112.470895117633</v>
      </c>
      <c r="D196" s="96">
        <v>15765.884406544317</v>
      </c>
      <c r="E196" s="114">
        <v>11.715974641965076</v>
      </c>
      <c r="F196" s="156">
        <v>130724.13833573193</v>
      </c>
      <c r="G196" s="96">
        <v>104089.93764673086</v>
      </c>
      <c r="H196" s="114">
        <v>-20.374355515427347</v>
      </c>
      <c r="I196" s="114">
        <v>100</v>
      </c>
      <c r="J196" s="160">
        <v>91</v>
      </c>
      <c r="K196" s="104">
        <v>214</v>
      </c>
      <c r="L196" s="114">
        <v>135.16483516483518</v>
      </c>
      <c r="M196" s="160">
        <v>1157</v>
      </c>
      <c r="N196" s="104">
        <v>1183</v>
      </c>
      <c r="O196" s="114">
        <v>2.2471910112359605</v>
      </c>
      <c r="P196" s="114">
        <v>100</v>
      </c>
      <c r="Q196" s="160">
        <v>14890156</v>
      </c>
      <c r="R196" s="104">
        <v>14860859</v>
      </c>
      <c r="S196" s="114">
        <v>-0.19675415086316539</v>
      </c>
      <c r="T196" s="160">
        <v>86572936.689999998</v>
      </c>
      <c r="U196" s="104">
        <v>105484119.398</v>
      </c>
      <c r="V196" s="114">
        <v>21.844219950302811</v>
      </c>
      <c r="W196" s="114">
        <v>100</v>
      </c>
      <c r="X196" s="156">
        <v>129597.82336646294</v>
      </c>
      <c r="Y196" s="104">
        <v>153480.86741357995</v>
      </c>
      <c r="Z196" s="114">
        <v>18.428584236004554</v>
      </c>
      <c r="AA196" s="156">
        <v>821022.40714476909</v>
      </c>
      <c r="AB196" s="104">
        <v>1175376.7145021183</v>
      </c>
      <c r="AC196" s="114">
        <v>43.1601262369526</v>
      </c>
      <c r="AD196" s="114">
        <v>100</v>
      </c>
    </row>
    <row r="197" spans="1:30">
      <c r="A197" s="94"/>
      <c r="B197" s="94" t="s">
        <v>6</v>
      </c>
      <c r="C197" s="156">
        <v>628.39094223960035</v>
      </c>
      <c r="D197" s="96">
        <v>87.901328975000979</v>
      </c>
      <c r="E197" s="114">
        <v>-86.011681094301167</v>
      </c>
      <c r="F197" s="156">
        <v>3214.3407451493581</v>
      </c>
      <c r="G197" s="96">
        <v>2001.3266019840012</v>
      </c>
      <c r="H197" s="114">
        <v>-37.737571693227345</v>
      </c>
      <c r="I197" s="114">
        <v>100</v>
      </c>
      <c r="J197" s="160">
        <v>371</v>
      </c>
      <c r="K197" s="104">
        <v>334</v>
      </c>
      <c r="L197" s="114">
        <v>-9.9730458221024225</v>
      </c>
      <c r="M197" s="160">
        <v>3295</v>
      </c>
      <c r="N197" s="104">
        <v>2408</v>
      </c>
      <c r="O197" s="114">
        <v>-26.919575113808804</v>
      </c>
      <c r="P197" s="114">
        <v>100</v>
      </c>
      <c r="Q197" s="160">
        <v>293300</v>
      </c>
      <c r="R197" s="104">
        <v>391535</v>
      </c>
      <c r="S197" s="114">
        <v>33.493010569382875</v>
      </c>
      <c r="T197" s="160">
        <v>2228800</v>
      </c>
      <c r="U197" s="104">
        <v>2606134</v>
      </c>
      <c r="V197" s="114">
        <v>16.929917444364673</v>
      </c>
      <c r="W197" s="114">
        <v>100</v>
      </c>
      <c r="X197" s="156">
        <v>13149.758645600001</v>
      </c>
      <c r="Y197" s="104">
        <v>9225.3500609000002</v>
      </c>
      <c r="Z197" s="114">
        <v>-29.843959044929957</v>
      </c>
      <c r="AA197" s="156">
        <v>110912.6436553783</v>
      </c>
      <c r="AB197" s="104">
        <v>37094.715528000001</v>
      </c>
      <c r="AC197" s="114">
        <v>-66.555016357505039</v>
      </c>
      <c r="AD197" s="114">
        <v>100</v>
      </c>
    </row>
    <row r="198" spans="1:30">
      <c r="A198" s="94"/>
      <c r="B198" s="94" t="s">
        <v>25</v>
      </c>
      <c r="C198" s="156">
        <v>592.02148181881057</v>
      </c>
      <c r="D198" s="96">
        <v>584.29421800479554</v>
      </c>
      <c r="E198" s="114">
        <v>-1.3052336868377368</v>
      </c>
      <c r="F198" s="156">
        <v>5508.4700972676692</v>
      </c>
      <c r="G198" s="96">
        <v>6422.3905832345936</v>
      </c>
      <c r="H198" s="114">
        <v>16.591185389573958</v>
      </c>
      <c r="I198" s="114">
        <v>100</v>
      </c>
      <c r="J198" s="160">
        <v>2814</v>
      </c>
      <c r="K198" s="104">
        <v>2978</v>
      </c>
      <c r="L198" s="114">
        <v>5.8280028429282149</v>
      </c>
      <c r="M198" s="160">
        <v>17205</v>
      </c>
      <c r="N198" s="104">
        <v>19910</v>
      </c>
      <c r="O198" s="114">
        <v>15.722173786689918</v>
      </c>
      <c r="P198" s="114">
        <v>100</v>
      </c>
      <c r="Q198" s="160">
        <v>6103222</v>
      </c>
      <c r="R198" s="104">
        <v>5979910</v>
      </c>
      <c r="S198" s="114">
        <v>-2.0204410064061262</v>
      </c>
      <c r="T198" s="160">
        <v>43733116</v>
      </c>
      <c r="U198" s="104">
        <v>73517644</v>
      </c>
      <c r="V198" s="114">
        <v>68.105204303301875</v>
      </c>
      <c r="W198" s="114">
        <v>100</v>
      </c>
      <c r="X198" s="156">
        <v>209307.72957613893</v>
      </c>
      <c r="Y198" s="104">
        <v>217695.97110340238</v>
      </c>
      <c r="Z198" s="114">
        <v>4.0076119234823127</v>
      </c>
      <c r="AA198" s="156">
        <v>1559682.6896886271</v>
      </c>
      <c r="AB198" s="104">
        <v>2503692.5665958533</v>
      </c>
      <c r="AC198" s="114">
        <v>60.525764833338449</v>
      </c>
      <c r="AD198" s="114">
        <v>100</v>
      </c>
    </row>
    <row r="199" spans="1:30">
      <c r="A199" s="128" t="s">
        <v>60</v>
      </c>
      <c r="M199" s="21"/>
    </row>
    <row r="200" spans="1:30">
      <c r="A200" s="128" t="s">
        <v>16</v>
      </c>
    </row>
    <row r="201" spans="1:30" ht="13.8">
      <c r="A201" s="130">
        <v>3</v>
      </c>
      <c r="B201" s="171" t="s">
        <v>104</v>
      </c>
      <c r="AA201" s="130">
        <v>789871.20988293726</v>
      </c>
    </row>
    <row r="202" spans="1:30">
      <c r="F202" s="130">
        <v>50101.446309997307</v>
      </c>
      <c r="AA202" s="130">
        <v>187997.17130381448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80" max="16383" man="1"/>
    <brk id="59" max="16383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workbookViewId="0">
      <pane xSplit="2" ySplit="4" topLeftCell="C169" activePane="bottomRight" state="frozen"/>
      <selection pane="topRight" activeCell="C1" sqref="C1"/>
      <selection pane="bottomLeft" activeCell="A5" sqref="A5"/>
      <selection pane="bottomRight" activeCell="A2" sqref="A2:A3"/>
    </sheetView>
  </sheetViews>
  <sheetFormatPr defaultColWidth="9.109375" defaultRowHeight="13.2"/>
  <cols>
    <col min="1" max="1" width="6.44140625" style="130" customWidth="1"/>
    <col min="2" max="2" width="31.5546875" style="130" customWidth="1"/>
    <col min="3" max="4" width="11.6640625" style="130" customWidth="1"/>
    <col min="5" max="5" width="11.88671875" style="130" customWidth="1"/>
    <col min="6" max="26" width="11.6640625" style="130" customWidth="1"/>
    <col min="27" max="28" width="12.6640625" style="130" customWidth="1"/>
    <col min="29" max="30" width="11.6640625" style="130" customWidth="1"/>
    <col min="31" max="16384" width="9.109375" style="130"/>
  </cols>
  <sheetData>
    <row r="1" spans="1:30" ht="16.2">
      <c r="A1" s="191" t="s">
        <v>125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29"/>
      <c r="P1" s="129"/>
      <c r="Q1" s="129"/>
      <c r="Y1" s="193" t="s">
        <v>63</v>
      </c>
      <c r="Z1" s="193"/>
      <c r="AA1" s="193"/>
      <c r="AB1" s="193"/>
      <c r="AC1" s="193"/>
      <c r="AD1" s="193"/>
    </row>
    <row r="2" spans="1:30" ht="41.25" customHeight="1">
      <c r="A2" s="194" t="s">
        <v>64</v>
      </c>
      <c r="B2" s="194" t="s">
        <v>65</v>
      </c>
      <c r="C2" s="194" t="s">
        <v>66</v>
      </c>
      <c r="D2" s="194"/>
      <c r="E2" s="194"/>
      <c r="F2" s="194"/>
      <c r="G2" s="194"/>
      <c r="H2" s="194"/>
      <c r="I2" s="194"/>
      <c r="J2" s="194" t="s">
        <v>67</v>
      </c>
      <c r="K2" s="194"/>
      <c r="L2" s="194"/>
      <c r="M2" s="194"/>
      <c r="N2" s="194"/>
      <c r="O2" s="194"/>
      <c r="P2" s="194"/>
      <c r="Q2" s="195" t="s">
        <v>68</v>
      </c>
      <c r="R2" s="195"/>
      <c r="S2" s="195"/>
      <c r="T2" s="195"/>
      <c r="U2" s="195"/>
      <c r="V2" s="195"/>
      <c r="W2" s="195"/>
      <c r="X2" s="195" t="s">
        <v>69</v>
      </c>
      <c r="Y2" s="195"/>
      <c r="Z2" s="195"/>
      <c r="AA2" s="195"/>
      <c r="AB2" s="195"/>
      <c r="AC2" s="195"/>
      <c r="AD2" s="195"/>
    </row>
    <row r="3" spans="1:30" s="133" customFormat="1" ht="39.75" customHeight="1">
      <c r="A3" s="194"/>
      <c r="B3" s="194"/>
      <c r="C3" s="131" t="s">
        <v>121</v>
      </c>
      <c r="D3" s="131" t="s">
        <v>122</v>
      </c>
      <c r="E3" s="132" t="s">
        <v>70</v>
      </c>
      <c r="F3" s="89" t="s">
        <v>123</v>
      </c>
      <c r="G3" s="89" t="s">
        <v>124</v>
      </c>
      <c r="H3" s="132" t="s">
        <v>70</v>
      </c>
      <c r="I3" s="132" t="s">
        <v>71</v>
      </c>
      <c r="J3" s="131" t="s">
        <v>121</v>
      </c>
      <c r="K3" s="131" t="s">
        <v>122</v>
      </c>
      <c r="L3" s="132" t="s">
        <v>70</v>
      </c>
      <c r="M3" s="89" t="s">
        <v>123</v>
      </c>
      <c r="N3" s="89" t="s">
        <v>124</v>
      </c>
      <c r="O3" s="132" t="s">
        <v>70</v>
      </c>
      <c r="P3" s="132" t="s">
        <v>71</v>
      </c>
      <c r="Q3" s="131" t="s">
        <v>121</v>
      </c>
      <c r="R3" s="131" t="s">
        <v>122</v>
      </c>
      <c r="S3" s="132" t="s">
        <v>70</v>
      </c>
      <c r="T3" s="89" t="s">
        <v>123</v>
      </c>
      <c r="U3" s="89" t="s">
        <v>124</v>
      </c>
      <c r="V3" s="132" t="s">
        <v>70</v>
      </c>
      <c r="W3" s="132" t="s">
        <v>71</v>
      </c>
      <c r="X3" s="131" t="s">
        <v>121</v>
      </c>
      <c r="Y3" s="131" t="s">
        <v>122</v>
      </c>
      <c r="Z3" s="132" t="s">
        <v>70</v>
      </c>
      <c r="AA3" s="89" t="s">
        <v>123</v>
      </c>
      <c r="AB3" s="89" t="s">
        <v>124</v>
      </c>
      <c r="AC3" s="132" t="s">
        <v>70</v>
      </c>
      <c r="AD3" s="132" t="s">
        <v>71</v>
      </c>
    </row>
    <row r="4" spans="1:30" s="133" customFormat="1" ht="16.2">
      <c r="A4" s="13">
        <v>1</v>
      </c>
      <c r="B4" s="134" t="s">
        <v>72</v>
      </c>
      <c r="C4" s="9">
        <f>'as at 31st oct 2023'!C4</f>
        <v>489.86107041355177</v>
      </c>
      <c r="D4" s="9">
        <f>'as at 31st oct 2023'!D4</f>
        <v>704.20333317034488</v>
      </c>
      <c r="E4" s="9">
        <f>'as at 31st oct 2023'!E4</f>
        <v>43.755724980521627</v>
      </c>
      <c r="F4" s="9">
        <f>'as at 31st oct 2023'!F4</f>
        <v>3910.3638372752703</v>
      </c>
      <c r="G4" s="9">
        <f>'as at 31st oct 2023'!G4</f>
        <v>4004.9579948356013</v>
      </c>
      <c r="H4" s="9">
        <f>'as at 31st oct 2023'!H4</f>
        <v>2.4190628160637884</v>
      </c>
      <c r="I4" s="9">
        <f>'as at 31st oct 2023'!I4</f>
        <v>2.1625531944815517</v>
      </c>
      <c r="J4" s="9">
        <f>'as at 31st oct 2023'!J4</f>
        <v>15775</v>
      </c>
      <c r="K4" s="9">
        <f>'as at 31st oct 2023'!K4</f>
        <v>19638</v>
      </c>
      <c r="L4" s="9">
        <f>'as at 31st oct 2023'!L4</f>
        <v>24.48811410459588</v>
      </c>
      <c r="M4" s="9">
        <f>'as at 31st oct 2023'!M4</f>
        <v>116189</v>
      </c>
      <c r="N4" s="9">
        <f>'as at 31st oct 2023'!N4</f>
        <v>138711</v>
      </c>
      <c r="O4" s="9">
        <f>'as at 31st oct 2023'!O4</f>
        <v>19.383934795892888</v>
      </c>
      <c r="P4" s="9">
        <f>'as at 31st oct 2023'!P4</f>
        <v>1.0036459050478663</v>
      </c>
      <c r="Q4" s="9">
        <f>'as at 31st oct 2023'!Q4</f>
        <v>420759</v>
      </c>
      <c r="R4" s="9">
        <f>'as at 31st oct 2023'!R4</f>
        <v>341381</v>
      </c>
      <c r="S4" s="9">
        <f>'as at 31st oct 2023'!S4</f>
        <v>-18.865431280138989</v>
      </c>
      <c r="T4" s="9">
        <f>'as at 31st oct 2023'!T4</f>
        <v>3198913.6900000004</v>
      </c>
      <c r="U4" s="9">
        <f>'as at 31st oct 2023'!U4</f>
        <v>2778008.398</v>
      </c>
      <c r="V4" s="9">
        <f>'as at 31st oct 2023'!V4</f>
        <v>-13.15775706346114</v>
      </c>
      <c r="W4" s="9">
        <f>'as at 31st oct 2023'!W4</f>
        <v>1.5296737850072117</v>
      </c>
      <c r="X4" s="9">
        <f>'as at 31st oct 2023'!X4</f>
        <v>36586.569615712993</v>
      </c>
      <c r="Y4" s="9">
        <f>'as at 31st oct 2023'!Y4</f>
        <v>16038.692348783999</v>
      </c>
      <c r="Z4" s="9">
        <f>'as at 31st oct 2023'!Z4</f>
        <v>-56.16234996271475</v>
      </c>
      <c r="AA4" s="9">
        <f>'as at 31st oct 2023'!AA4</f>
        <v>166966.662367454</v>
      </c>
      <c r="AB4" s="9">
        <f>'as at 31st oct 2023'!AB4</f>
        <v>157626.07655160004</v>
      </c>
      <c r="AC4" s="9">
        <f>'as at 31st oct 2023'!AC4</f>
        <v>-5.5942819263509964</v>
      </c>
      <c r="AD4" s="9">
        <f>'as at 31st oct 2023'!AD4</f>
        <v>3.135811674948473</v>
      </c>
    </row>
    <row r="5" spans="1:30">
      <c r="A5" s="135"/>
      <c r="B5" s="136" t="s">
        <v>73</v>
      </c>
      <c r="C5" s="12">
        <f>'as at 31st oct 2023'!C5</f>
        <v>40.080921933999996</v>
      </c>
      <c r="D5" s="12">
        <f>'as at 31st oct 2023'!D5</f>
        <v>33.200819413000005</v>
      </c>
      <c r="E5" s="12">
        <f>'as at 31st oct 2023'!E5</f>
        <v>-17.165529606153374</v>
      </c>
      <c r="F5" s="12">
        <f>'as at 31st oct 2023'!F5</f>
        <v>266.62572789182451</v>
      </c>
      <c r="G5" s="12">
        <f>'as at 31st oct 2023'!G5</f>
        <v>203.95892747116235</v>
      </c>
      <c r="H5" s="12">
        <f>'as at 31st oct 2023'!H5</f>
        <v>-23.503658448927833</v>
      </c>
      <c r="I5" s="12">
        <f>'as at 31st oct 2023'!I5</f>
        <v>0.85594399001172228</v>
      </c>
      <c r="J5" s="12">
        <f>'as at 31st oct 2023'!J5</f>
        <v>706</v>
      </c>
      <c r="K5" s="12">
        <f>'as at 31st oct 2023'!K5</f>
        <v>403</v>
      </c>
      <c r="L5" s="12">
        <f>'as at 31st oct 2023'!L5</f>
        <v>-42.917847025495746</v>
      </c>
      <c r="M5" s="12">
        <f>'as at 31st oct 2023'!M5</f>
        <v>4355</v>
      </c>
      <c r="N5" s="12">
        <f>'as at 31st oct 2023'!N5</f>
        <v>3326</v>
      </c>
      <c r="O5" s="12">
        <f>'as at 31st oct 2023'!O5</f>
        <v>-23.628013777267508</v>
      </c>
      <c r="P5" s="12">
        <f>'as at 31st oct 2023'!P5</f>
        <v>0.51523474472953268</v>
      </c>
      <c r="Q5" s="12">
        <f>'as at 31st oct 2023'!Q5</f>
        <v>0</v>
      </c>
      <c r="R5" s="12">
        <f>'as at 31st oct 2023'!R5</f>
        <v>0</v>
      </c>
      <c r="S5" s="12" t="str">
        <f>'as at 31st oct 2023'!S5</f>
        <v/>
      </c>
      <c r="T5" s="12">
        <f>'as at 31st oct 2023'!T5</f>
        <v>0</v>
      </c>
      <c r="U5" s="12">
        <f>'as at 31st oct 2023'!U5</f>
        <v>0</v>
      </c>
      <c r="V5" s="12" t="str">
        <f>'as at 31st oct 2023'!V5</f>
        <v/>
      </c>
      <c r="W5" s="12" t="str">
        <f>'as at 31st oct 2023'!W5</f>
        <v/>
      </c>
      <c r="X5" s="12">
        <f>'as at 31st oct 2023'!X5</f>
        <v>77.721446854999996</v>
      </c>
      <c r="Y5" s="12">
        <f>'as at 31st oct 2023'!Y5</f>
        <v>41.620016860999705</v>
      </c>
      <c r="Z5" s="12">
        <f>'as at 31st oct 2023'!Z5</f>
        <v>-46.44976574014693</v>
      </c>
      <c r="AA5" s="12">
        <f>'as at 31st oct 2023'!AA5</f>
        <v>547.78183364200004</v>
      </c>
      <c r="AB5" s="12">
        <f>'as at 31st oct 2023'!AB5</f>
        <v>314.67302681599972</v>
      </c>
      <c r="AC5" s="12">
        <f>'as at 31st oct 2023'!AC5</f>
        <v>-42.555045185807927</v>
      </c>
      <c r="AD5" s="12">
        <f>'as at 31st oct 2023'!AD5</f>
        <v>1.7056614348900292</v>
      </c>
    </row>
    <row r="6" spans="1:30">
      <c r="A6" s="135"/>
      <c r="B6" s="136" t="s">
        <v>74</v>
      </c>
      <c r="C6" s="12">
        <f>'as at 31st oct 2023'!C6</f>
        <v>160.51950866555143</v>
      </c>
      <c r="D6" s="12">
        <f>'as at 31st oct 2023'!D6</f>
        <v>195.51385100534469</v>
      </c>
      <c r="E6" s="12">
        <f>'as at 31st oct 2023'!E6</f>
        <v>21.800678702988876</v>
      </c>
      <c r="F6" s="12">
        <f>'as at 31st oct 2023'!F6</f>
        <v>1188.668564965411</v>
      </c>
      <c r="G6" s="12">
        <f>'as at 31st oct 2023'!G6</f>
        <v>1366.363578023439</v>
      </c>
      <c r="H6" s="12">
        <f>'as at 31st oct 2023'!H6</f>
        <v>14.949079860894511</v>
      </c>
      <c r="I6" s="12">
        <f>'as at 31st oct 2023'!I6</f>
        <v>2.7968521143327343</v>
      </c>
      <c r="J6" s="12">
        <f>'as at 31st oct 2023'!J6</f>
        <v>15050</v>
      </c>
      <c r="K6" s="12">
        <f>'as at 31st oct 2023'!K6</f>
        <v>19212</v>
      </c>
      <c r="L6" s="12">
        <f>'as at 31st oct 2023'!L6</f>
        <v>27.654485049833877</v>
      </c>
      <c r="M6" s="12">
        <f>'as at 31st oct 2023'!M6</f>
        <v>111635</v>
      </c>
      <c r="N6" s="12">
        <f>'as at 31st oct 2023'!N6</f>
        <v>135171</v>
      </c>
      <c r="O6" s="12">
        <f>'as at 31st oct 2023'!O6</f>
        <v>21.082993684776284</v>
      </c>
      <c r="P6" s="12">
        <f>'as at 31st oct 2023'!P6</f>
        <v>1.027785121580294</v>
      </c>
      <c r="Q6" s="12">
        <f>'as at 31st oct 2023'!Q6</f>
        <v>0</v>
      </c>
      <c r="R6" s="12">
        <f>'as at 31st oct 2023'!R6</f>
        <v>0</v>
      </c>
      <c r="S6" s="12" t="str">
        <f>'as at 31st oct 2023'!S6</f>
        <v/>
      </c>
      <c r="T6" s="12">
        <f>'as at 31st oct 2023'!T6</f>
        <v>0</v>
      </c>
      <c r="U6" s="12">
        <f>'as at 31st oct 2023'!U6</f>
        <v>0</v>
      </c>
      <c r="V6" s="12" t="str">
        <f>'as at 31st oct 2023'!V6</f>
        <v/>
      </c>
      <c r="W6" s="12" t="str">
        <f>'as at 31st oct 2023'!W6</f>
        <v/>
      </c>
      <c r="X6" s="12">
        <f>'as at 31st oct 2023'!X6</f>
        <v>2651.7403434560006</v>
      </c>
      <c r="Y6" s="12">
        <f>'as at 31st oct 2023'!Y6</f>
        <v>3254.7574406190001</v>
      </c>
      <c r="Z6" s="12">
        <f>'as at 31st oct 2023'!Z6</f>
        <v>22.740427759117999</v>
      </c>
      <c r="AA6" s="12">
        <f>'as at 31st oct 2023'!AA6</f>
        <v>19226.877639957002</v>
      </c>
      <c r="AB6" s="12">
        <f>'as at 31st oct 2023'!AB6</f>
        <v>22237.293531988002</v>
      </c>
      <c r="AC6" s="12">
        <f>'as at 31st oct 2023'!AC6</f>
        <v>15.657331098705285</v>
      </c>
      <c r="AD6" s="12">
        <f>'as at 31st oct 2023'!AD6</f>
        <v>1.7211116482316098</v>
      </c>
    </row>
    <row r="7" spans="1:30">
      <c r="A7" s="135"/>
      <c r="B7" s="136" t="s">
        <v>75</v>
      </c>
      <c r="C7" s="12">
        <f>'as at 31st oct 2023'!C7</f>
        <v>265.29707569800036</v>
      </c>
      <c r="D7" s="12">
        <f>'as at 31st oct 2023'!D7</f>
        <v>456.75273882400006</v>
      </c>
      <c r="E7" s="12">
        <f>'as at 31st oct 2023'!E7</f>
        <v>72.166518466996735</v>
      </c>
      <c r="F7" s="12">
        <f>'as at 31st oct 2023'!F7</f>
        <v>2328.6685358980358</v>
      </c>
      <c r="G7" s="12">
        <f>'as at 31st oct 2023'!G7</f>
        <v>2300.6347121270005</v>
      </c>
      <c r="H7" s="12">
        <f>'as at 31st oct 2023'!H7</f>
        <v>-1.2038563384558332</v>
      </c>
      <c r="I7" s="12">
        <f>'as at 31st oct 2023'!I7</f>
        <v>2.2102373813836715</v>
      </c>
      <c r="J7" s="12">
        <f>'as at 31st oct 2023'!J7</f>
        <v>4</v>
      </c>
      <c r="K7" s="12">
        <f>'as at 31st oct 2023'!K7</f>
        <v>7</v>
      </c>
      <c r="L7" s="12">
        <f>'as at 31st oct 2023'!L7</f>
        <v>75</v>
      </c>
      <c r="M7" s="12">
        <f>'as at 31st oct 2023'!M7</f>
        <v>57</v>
      </c>
      <c r="N7" s="12">
        <f>'as at 31st oct 2023'!N7</f>
        <v>46</v>
      </c>
      <c r="O7" s="12">
        <f>'as at 31st oct 2023'!O7</f>
        <v>-19.298245614035093</v>
      </c>
      <c r="P7" s="12">
        <f>'as at 31st oct 2023'!P7</f>
        <v>3.8884192730346578</v>
      </c>
      <c r="Q7" s="12">
        <f>'as at 31st oct 2023'!Q7</f>
        <v>316969</v>
      </c>
      <c r="R7" s="12">
        <f>'as at 31st oct 2023'!R7</f>
        <v>294878</v>
      </c>
      <c r="S7" s="12">
        <f>'as at 31st oct 2023'!S7</f>
        <v>-6.9694512712599632</v>
      </c>
      <c r="T7" s="12">
        <f>'as at 31st oct 2023'!T7</f>
        <v>2774661.6900000004</v>
      </c>
      <c r="U7" s="12">
        <f>'as at 31st oct 2023'!U7</f>
        <v>2400756.398</v>
      </c>
      <c r="V7" s="12">
        <f>'as at 31st oct 2023'!V7</f>
        <v>-13.475707447418584</v>
      </c>
      <c r="W7" s="12">
        <f>'as at 31st oct 2023'!W7</f>
        <v>2.2759410721738638</v>
      </c>
      <c r="X7" s="12">
        <f>'as at 31st oct 2023'!X7</f>
        <v>3257.5565432000008</v>
      </c>
      <c r="Y7" s="12">
        <f>'as at 31st oct 2023'!Y7</f>
        <v>3601.5004382289999</v>
      </c>
      <c r="Z7" s="12">
        <f>'as at 31st oct 2023'!Z7</f>
        <v>10.558339984825938</v>
      </c>
      <c r="AA7" s="12">
        <f>'as at 31st oct 2023'!AA7</f>
        <v>25357.175206245003</v>
      </c>
      <c r="AB7" s="12">
        <f>'as at 31st oct 2023'!AB7</f>
        <v>26440.864385951041</v>
      </c>
      <c r="AC7" s="12">
        <f>'as at 31st oct 2023'!AC7</f>
        <v>4.2736983551667329</v>
      </c>
      <c r="AD7" s="12">
        <f>'as at 31st oct 2023'!AD7</f>
        <v>2.2495651019555218</v>
      </c>
    </row>
    <row r="8" spans="1:30">
      <c r="A8" s="135"/>
      <c r="B8" s="136" t="s">
        <v>76</v>
      </c>
      <c r="C8" s="12">
        <f>'as at 31st oct 2023'!C8</f>
        <v>0.64214012899999995</v>
      </c>
      <c r="D8" s="12">
        <f>'as at 31st oct 2023'!D8</f>
        <v>11.878815614000001</v>
      </c>
      <c r="E8" s="12">
        <f>'as at 31st oct 2023'!E8</f>
        <v>1749.8790338019819</v>
      </c>
      <c r="F8" s="12">
        <f>'as at 31st oct 2023'!F8</f>
        <v>3.5440305539999999</v>
      </c>
      <c r="G8" s="12">
        <f>'as at 31st oct 2023'!G8</f>
        <v>22.250873608999999</v>
      </c>
      <c r="H8" s="12">
        <f>'as at 31st oct 2023'!H8</f>
        <v>527.84090797090801</v>
      </c>
      <c r="I8" s="12">
        <f>'as at 31st oct 2023'!I8</f>
        <v>1.1118062182825008</v>
      </c>
      <c r="J8" s="12">
        <f>'as at 31st oct 2023'!J8</f>
        <v>0</v>
      </c>
      <c r="K8" s="12">
        <f>'as at 31st oct 2023'!K8</f>
        <v>1</v>
      </c>
      <c r="L8" s="12" t="str">
        <f>'as at 31st oct 2023'!L8</f>
        <v/>
      </c>
      <c r="M8" s="12">
        <f>'as at 31st oct 2023'!M8</f>
        <v>1</v>
      </c>
      <c r="N8" s="12">
        <f>'as at 31st oct 2023'!N8</f>
        <v>1</v>
      </c>
      <c r="O8" s="12">
        <f>'as at 31st oct 2023'!O8</f>
        <v>0</v>
      </c>
      <c r="P8" s="12">
        <f>'as at 31st oct 2023'!P8</f>
        <v>4.1528239202657809E-2</v>
      </c>
      <c r="Q8" s="12">
        <f>'as at 31st oct 2023'!Q8</f>
        <v>0</v>
      </c>
      <c r="R8" s="12">
        <f>'as at 31st oct 2023'!R8</f>
        <v>145</v>
      </c>
      <c r="S8" s="12" t="str">
        <f>'as at 31st oct 2023'!S8</f>
        <v/>
      </c>
      <c r="T8" s="12">
        <f>'as at 31st oct 2023'!T8</f>
        <v>20</v>
      </c>
      <c r="U8" s="12">
        <f>'as at 31st oct 2023'!U8</f>
        <v>145</v>
      </c>
      <c r="V8" s="12">
        <f>'as at 31st oct 2023'!V8</f>
        <v>625</v>
      </c>
      <c r="W8" s="12">
        <f>'as at 31st oct 2023'!W8</f>
        <v>5.5637967963274339E-3</v>
      </c>
      <c r="X8" s="12">
        <f>'as at 31st oct 2023'!X8</f>
        <v>0</v>
      </c>
      <c r="Y8" s="12">
        <f>'as at 31st oct 2023'!Y8</f>
        <v>0</v>
      </c>
      <c r="Z8" s="12" t="str">
        <f>'as at 31st oct 2023'!Z8</f>
        <v/>
      </c>
      <c r="AA8" s="12">
        <f>'as at 31st oct 2023'!AA8</f>
        <v>0</v>
      </c>
      <c r="AB8" s="12">
        <f>'as at 31st oct 2023'!AB8</f>
        <v>0</v>
      </c>
      <c r="AC8" s="12" t="str">
        <f>'as at 31st oct 2023'!AC8</f>
        <v/>
      </c>
      <c r="AD8" s="12">
        <f>'as at 31st oct 2023'!AD8</f>
        <v>0</v>
      </c>
    </row>
    <row r="9" spans="1:30" ht="16.2">
      <c r="A9" s="135"/>
      <c r="B9" s="142" t="s">
        <v>77</v>
      </c>
      <c r="C9" s="12">
        <f>'as at 31st oct 2023'!C9</f>
        <v>23.321423986999989</v>
      </c>
      <c r="D9" s="12">
        <f>'as at 31st oct 2023'!D9</f>
        <v>6.8571083140000839</v>
      </c>
      <c r="E9" s="12">
        <f>'as at 31st oct 2023'!E9</f>
        <v>-70.59738582934547</v>
      </c>
      <c r="F9" s="12">
        <f>'as at 31st oct 2023'!F9</f>
        <v>122.85697796599899</v>
      </c>
      <c r="G9" s="12">
        <f>'as at 31st oct 2023'!G9</f>
        <v>111.74990360500004</v>
      </c>
      <c r="H9" s="12">
        <f>'as at 31st oct 2023'!H9</f>
        <v>-9.0406540555416086</v>
      </c>
      <c r="I9" s="12">
        <f>'as at 31st oct 2023'!I9</f>
        <v>1.7400047872628444</v>
      </c>
      <c r="J9" s="12">
        <f>'as at 31st oct 2023'!J9</f>
        <v>15</v>
      </c>
      <c r="K9" s="12">
        <f>'as at 31st oct 2023'!K9</f>
        <v>15</v>
      </c>
      <c r="L9" s="12">
        <f>'as at 31st oct 2023'!L9</f>
        <v>0</v>
      </c>
      <c r="M9" s="12">
        <f>'as at 31st oct 2023'!M9</f>
        <v>141</v>
      </c>
      <c r="N9" s="12">
        <f>'as at 31st oct 2023'!N9</f>
        <v>167</v>
      </c>
      <c r="O9" s="12">
        <f>'as at 31st oct 2023'!O9</f>
        <v>18.439716312056742</v>
      </c>
      <c r="P9" s="12">
        <f>'as at 31st oct 2023'!P9</f>
        <v>0.83877448518332487</v>
      </c>
      <c r="Q9" s="12">
        <f>'as at 31st oct 2023'!Q9</f>
        <v>103790</v>
      </c>
      <c r="R9" s="12">
        <f>'as at 31st oct 2023'!R9</f>
        <v>46358</v>
      </c>
      <c r="S9" s="12">
        <f>'as at 31st oct 2023'!S9</f>
        <v>-55.33481067540226</v>
      </c>
      <c r="T9" s="12">
        <f>'as at 31st oct 2023'!T9</f>
        <v>424232</v>
      </c>
      <c r="U9" s="12">
        <f>'as at 31st oct 2023'!U9</f>
        <v>377107</v>
      </c>
      <c r="V9" s="12">
        <f>'as at 31st oct 2023'!V9</f>
        <v>-11.108308661298539</v>
      </c>
      <c r="W9" s="12">
        <f>'as at 31st oct 2023'!W9</f>
        <v>0.51294761295669378</v>
      </c>
      <c r="X9" s="12">
        <f>'as at 31st oct 2023'!X9</f>
        <v>30599.551282201995</v>
      </c>
      <c r="Y9" s="12">
        <f>'as at 31st oct 2023'!Y9</f>
        <v>9140.8144530749996</v>
      </c>
      <c r="Z9" s="12">
        <f>'as at 31st oct 2023'!Z9</f>
        <v>-70.127619294889172</v>
      </c>
      <c r="AA9" s="12">
        <f>'as at 31st oct 2023'!AA9</f>
        <v>121834.82768761</v>
      </c>
      <c r="AB9" s="12">
        <f>'as at 31st oct 2023'!AB9</f>
        <v>108633.245606845</v>
      </c>
      <c r="AC9" s="12">
        <f>'as at 31st oct 2023'!AC9</f>
        <v>-10.835638980517503</v>
      </c>
      <c r="AD9" s="12">
        <f>'as at 31st oct 2023'!AD9</f>
        <v>4.3389211221946562</v>
      </c>
    </row>
    <row r="10" spans="1:30" ht="16.2">
      <c r="A10" s="135"/>
      <c r="B10" s="134"/>
      <c r="C10" s="137"/>
      <c r="D10" s="138"/>
      <c r="E10" s="139"/>
      <c r="F10" s="137"/>
      <c r="G10" s="138"/>
      <c r="H10" s="139"/>
      <c r="I10" s="140"/>
      <c r="J10" s="141"/>
      <c r="K10" s="141"/>
      <c r="L10" s="139"/>
      <c r="M10" s="141"/>
      <c r="N10" s="141"/>
      <c r="O10" s="139"/>
      <c r="P10" s="140"/>
      <c r="Q10" s="141"/>
      <c r="R10" s="141"/>
      <c r="S10" s="139"/>
      <c r="T10" s="141"/>
      <c r="U10" s="141"/>
      <c r="V10" s="139"/>
      <c r="W10" s="140"/>
      <c r="X10" s="137"/>
      <c r="Y10" s="137"/>
      <c r="Z10" s="139"/>
      <c r="AA10" s="137"/>
      <c r="AB10" s="137"/>
      <c r="AC10" s="139"/>
      <c r="AD10" s="140"/>
    </row>
    <row r="11" spans="1:30" ht="16.2">
      <c r="A11" s="169">
        <v>2</v>
      </c>
      <c r="B11" s="134" t="s">
        <v>113</v>
      </c>
      <c r="C11" s="137">
        <f>'as at 31st oct 2023'!C11</f>
        <v>0</v>
      </c>
      <c r="D11" s="137">
        <f>'as at 31st oct 2023'!D11</f>
        <v>3.7707864350000433</v>
      </c>
      <c r="E11" s="137" t="str">
        <f>'as at 31st oct 2023'!E11</f>
        <v/>
      </c>
      <c r="F11" s="137">
        <f>'as at 31st oct 2023'!F11</f>
        <v>0</v>
      </c>
      <c r="G11" s="137">
        <f>'as at 31st oct 2023'!G11</f>
        <v>5.3901673350001076</v>
      </c>
      <c r="H11" s="137" t="str">
        <f>'as at 31st oct 2023'!H11</f>
        <v/>
      </c>
      <c r="I11" s="137">
        <f>'as at 31st oct 2023'!I11</f>
        <v>2.9105233073919118E-3</v>
      </c>
      <c r="J11" s="137">
        <f>'as at 31st oct 2023'!J11</f>
        <v>0</v>
      </c>
      <c r="K11" s="137">
        <f>'as at 31st oct 2023'!K11</f>
        <v>1</v>
      </c>
      <c r="L11" s="137" t="str">
        <f>'as at 31st oct 2023'!L11</f>
        <v/>
      </c>
      <c r="M11" s="137">
        <f>'as at 31st oct 2023'!M11</f>
        <v>0</v>
      </c>
      <c r="N11" s="137">
        <f>'as at 31st oct 2023'!N11</f>
        <v>4</v>
      </c>
      <c r="O11" s="137" t="str">
        <f>'as at 31st oct 2023'!O11</f>
        <v/>
      </c>
      <c r="P11" s="137">
        <f>'as at 31st oct 2023'!P11</f>
        <v>2.8942071070005012E-5</v>
      </c>
      <c r="Q11" s="137">
        <f>'as at 31st oct 2023'!Q11</f>
        <v>0</v>
      </c>
      <c r="R11" s="137">
        <f>'as at 31st oct 2023'!R11</f>
        <v>70856</v>
      </c>
      <c r="S11" s="137" t="str">
        <f>'as at 31st oct 2023'!S11</f>
        <v/>
      </c>
      <c r="T11" s="137">
        <f>'as at 31st oct 2023'!T11</f>
        <v>0</v>
      </c>
      <c r="U11" s="137">
        <f>'as at 31st oct 2023'!U11</f>
        <v>113499</v>
      </c>
      <c r="V11" s="137" t="str">
        <f>'as at 31st oct 2023'!V11</f>
        <v/>
      </c>
      <c r="W11" s="137">
        <f>'as at 31st oct 2023'!W11</f>
        <v>6.249673148919456E-2</v>
      </c>
      <c r="X11" s="137">
        <f>'as at 31st oct 2023'!X11</f>
        <v>0</v>
      </c>
      <c r="Y11" s="137">
        <f>'as at 31st oct 2023'!Y11</f>
        <v>361.21589999999998</v>
      </c>
      <c r="Z11" s="137" t="str">
        <f>'as at 31st oct 2023'!Z11</f>
        <v/>
      </c>
      <c r="AA11" s="137">
        <f>'as at 31st oct 2023'!AA11</f>
        <v>0</v>
      </c>
      <c r="AB11" s="137">
        <f>'as at 31st oct 2023'!AB11</f>
        <v>547.17740000000003</v>
      </c>
      <c r="AC11" s="137" t="str">
        <f>'as at 31st oct 2023'!AC11</f>
        <v/>
      </c>
      <c r="AD11" s="137">
        <f>'as at 31st oct 2023'!AD11</f>
        <v>1.0885542016433152E-2</v>
      </c>
    </row>
    <row r="12" spans="1:30">
      <c r="A12" s="135"/>
      <c r="B12" s="136" t="s">
        <v>73</v>
      </c>
      <c r="C12" s="137">
        <f>'as at 31st oct 2023'!C12</f>
        <v>0</v>
      </c>
      <c r="D12" s="137">
        <f>'as at 31st oct 2023'!D12</f>
        <v>0</v>
      </c>
      <c r="E12" s="137" t="str">
        <f>'as at 31st oct 2023'!E12</f>
        <v/>
      </c>
      <c r="F12" s="137">
        <f>'as at 31st oct 2023'!F12</f>
        <v>0</v>
      </c>
      <c r="G12" s="137">
        <f>'as at 31st oct 2023'!G12</f>
        <v>0</v>
      </c>
      <c r="H12" s="137" t="str">
        <f>'as at 31st oct 2023'!H12</f>
        <v/>
      </c>
      <c r="I12" s="137">
        <f>'as at 31st oct 2023'!I12</f>
        <v>0</v>
      </c>
      <c r="J12" s="137">
        <f>'as at 31st oct 2023'!J12</f>
        <v>0</v>
      </c>
      <c r="K12" s="137">
        <f>'as at 31st oct 2023'!K12</f>
        <v>0</v>
      </c>
      <c r="L12" s="137" t="str">
        <f>'as at 31st oct 2023'!L12</f>
        <v/>
      </c>
      <c r="M12" s="137">
        <f>'as at 31st oct 2023'!M12</f>
        <v>0</v>
      </c>
      <c r="N12" s="137">
        <f>'as at 31st oct 2023'!N12</f>
        <v>0</v>
      </c>
      <c r="O12" s="137" t="str">
        <f>'as at 31st oct 2023'!O12</f>
        <v/>
      </c>
      <c r="P12" s="137">
        <f>'as at 31st oct 2023'!P12</f>
        <v>0</v>
      </c>
      <c r="Q12" s="137">
        <f>'as at 31st oct 2023'!Q12</f>
        <v>0</v>
      </c>
      <c r="R12" s="137">
        <f>'as at 31st oct 2023'!R12</f>
        <v>0</v>
      </c>
      <c r="S12" s="137" t="str">
        <f>'as at 31st oct 2023'!S12</f>
        <v/>
      </c>
      <c r="T12" s="137">
        <f>'as at 31st oct 2023'!T12</f>
        <v>0</v>
      </c>
      <c r="U12" s="137">
        <f>'as at 31st oct 2023'!U12</f>
        <v>0</v>
      </c>
      <c r="V12" s="137" t="str">
        <f>'as at 31st oct 2023'!V12</f>
        <v/>
      </c>
      <c r="W12" s="137" t="str">
        <f>'as at 31st oct 2023'!W12</f>
        <v/>
      </c>
      <c r="X12" s="137">
        <f>'as at 31st oct 2023'!X12</f>
        <v>0</v>
      </c>
      <c r="Y12" s="137">
        <f>'as at 31st oct 2023'!Y12</f>
        <v>0</v>
      </c>
      <c r="Z12" s="137" t="str">
        <f>'as at 31st oct 2023'!Z12</f>
        <v/>
      </c>
      <c r="AA12" s="137">
        <f>'as at 31st oct 2023'!AA12</f>
        <v>0</v>
      </c>
      <c r="AB12" s="137">
        <f>'as at 31st oct 2023'!AB12</f>
        <v>0</v>
      </c>
      <c r="AC12" s="137" t="str">
        <f>'as at 31st oct 2023'!AC12</f>
        <v/>
      </c>
      <c r="AD12" s="137">
        <f>'as at 31st oct 2023'!AD12</f>
        <v>0</v>
      </c>
    </row>
    <row r="13" spans="1:30">
      <c r="A13" s="135"/>
      <c r="B13" s="136" t="s">
        <v>74</v>
      </c>
      <c r="C13" s="137">
        <f>'as at 31st oct 2023'!C13</f>
        <v>0</v>
      </c>
      <c r="D13" s="137">
        <f>'as at 31st oct 2023'!D13</f>
        <v>0</v>
      </c>
      <c r="E13" s="137" t="str">
        <f>'as at 31st oct 2023'!E13</f>
        <v/>
      </c>
      <c r="F13" s="137">
        <f>'as at 31st oct 2023'!F13</f>
        <v>0</v>
      </c>
      <c r="G13" s="137">
        <f>'as at 31st oct 2023'!G13</f>
        <v>0</v>
      </c>
      <c r="H13" s="137" t="str">
        <f>'as at 31st oct 2023'!H13</f>
        <v/>
      </c>
      <c r="I13" s="137">
        <f>'as at 31st oct 2023'!I13</f>
        <v>0</v>
      </c>
      <c r="J13" s="137">
        <f>'as at 31st oct 2023'!J13</f>
        <v>0</v>
      </c>
      <c r="K13" s="137">
        <f>'as at 31st oct 2023'!K13</f>
        <v>0</v>
      </c>
      <c r="L13" s="137" t="str">
        <f>'as at 31st oct 2023'!L13</f>
        <v/>
      </c>
      <c r="M13" s="137">
        <f>'as at 31st oct 2023'!M13</f>
        <v>0</v>
      </c>
      <c r="N13" s="137">
        <f>'as at 31st oct 2023'!N13</f>
        <v>0</v>
      </c>
      <c r="O13" s="137" t="str">
        <f>'as at 31st oct 2023'!O13</f>
        <v/>
      </c>
      <c r="P13" s="137">
        <f>'as at 31st oct 2023'!P13</f>
        <v>0</v>
      </c>
      <c r="Q13" s="137">
        <f>'as at 31st oct 2023'!Q13</f>
        <v>0</v>
      </c>
      <c r="R13" s="137">
        <f>'as at 31st oct 2023'!R13</f>
        <v>0</v>
      </c>
      <c r="S13" s="137" t="str">
        <f>'as at 31st oct 2023'!S13</f>
        <v/>
      </c>
      <c r="T13" s="137">
        <f>'as at 31st oct 2023'!T13</f>
        <v>0</v>
      </c>
      <c r="U13" s="137">
        <f>'as at 31st oct 2023'!U13</f>
        <v>0</v>
      </c>
      <c r="V13" s="137" t="str">
        <f>'as at 31st oct 2023'!V13</f>
        <v/>
      </c>
      <c r="W13" s="137" t="str">
        <f>'as at 31st oct 2023'!W13</f>
        <v/>
      </c>
      <c r="X13" s="137">
        <f>'as at 31st oct 2023'!X13</f>
        <v>0</v>
      </c>
      <c r="Y13" s="137">
        <f>'as at 31st oct 2023'!Y13</f>
        <v>0</v>
      </c>
      <c r="Z13" s="137" t="str">
        <f>'as at 31st oct 2023'!Z13</f>
        <v/>
      </c>
      <c r="AA13" s="137">
        <f>'as at 31st oct 2023'!AA13</f>
        <v>0</v>
      </c>
      <c r="AB13" s="137">
        <f>'as at 31st oct 2023'!AB13</f>
        <v>0</v>
      </c>
      <c r="AC13" s="137" t="str">
        <f>'as at 31st oct 2023'!AC13</f>
        <v/>
      </c>
      <c r="AD13" s="137">
        <f>'as at 31st oct 2023'!AD13</f>
        <v>0</v>
      </c>
    </row>
    <row r="14" spans="1:30">
      <c r="A14" s="135"/>
      <c r="B14" s="136" t="s">
        <v>75</v>
      </c>
      <c r="C14" s="137">
        <f>'as at 31st oct 2023'!C14</f>
        <v>0</v>
      </c>
      <c r="D14" s="137">
        <f>'as at 31st oct 2023'!D14</f>
        <v>3.7707864350000433</v>
      </c>
      <c r="E14" s="137" t="str">
        <f>'as at 31st oct 2023'!E14</f>
        <v/>
      </c>
      <c r="F14" s="137">
        <f>'as at 31st oct 2023'!F14</f>
        <v>0</v>
      </c>
      <c r="G14" s="137">
        <f>'as at 31st oct 2023'!G14</f>
        <v>5.3901673350001076</v>
      </c>
      <c r="H14" s="137" t="str">
        <f>'as at 31st oct 2023'!H14</f>
        <v/>
      </c>
      <c r="I14" s="137">
        <f>'as at 31st oct 2023'!I14</f>
        <v>5.1783750253494324E-3</v>
      </c>
      <c r="J14" s="137">
        <f>'as at 31st oct 2023'!J14</f>
        <v>0</v>
      </c>
      <c r="K14" s="137">
        <f>'as at 31st oct 2023'!K14</f>
        <v>1</v>
      </c>
      <c r="L14" s="137" t="str">
        <f>'as at 31st oct 2023'!L14</f>
        <v/>
      </c>
      <c r="M14" s="137">
        <f>'as at 31st oct 2023'!M14</f>
        <v>0</v>
      </c>
      <c r="N14" s="137">
        <f>'as at 31st oct 2023'!N14</f>
        <v>4</v>
      </c>
      <c r="O14" s="137" t="str">
        <f>'as at 31st oct 2023'!O14</f>
        <v/>
      </c>
      <c r="P14" s="137">
        <f>'as at 31st oct 2023'!P14</f>
        <v>0.33812341504649196</v>
      </c>
      <c r="Q14" s="137">
        <f>'as at 31st oct 2023'!Q14</f>
        <v>0</v>
      </c>
      <c r="R14" s="137">
        <f>'as at 31st oct 2023'!R14</f>
        <v>70856</v>
      </c>
      <c r="S14" s="137" t="str">
        <f>'as at 31st oct 2023'!S14</f>
        <v/>
      </c>
      <c r="T14" s="137">
        <f>'as at 31st oct 2023'!T14</f>
        <v>0</v>
      </c>
      <c r="U14" s="137">
        <f>'as at 31st oct 2023'!U14</f>
        <v>113499</v>
      </c>
      <c r="V14" s="137" t="str">
        <f>'as at 31st oct 2023'!V14</f>
        <v/>
      </c>
      <c r="W14" s="137">
        <f>'as at 31st oct 2023'!W14</f>
        <v>0.10759818695718472</v>
      </c>
      <c r="X14" s="137">
        <f>'as at 31st oct 2023'!X14</f>
        <v>0</v>
      </c>
      <c r="Y14" s="137">
        <f>'as at 31st oct 2023'!Y14</f>
        <v>361.21589999999998</v>
      </c>
      <c r="Z14" s="137" t="str">
        <f>'as at 31st oct 2023'!Z14</f>
        <v/>
      </c>
      <c r="AA14" s="137">
        <f>'as at 31st oct 2023'!AA14</f>
        <v>0</v>
      </c>
      <c r="AB14" s="137">
        <f>'as at 31st oct 2023'!AB14</f>
        <v>547.17740000000003</v>
      </c>
      <c r="AC14" s="137" t="str">
        <f>'as at 31st oct 2023'!AC14</f>
        <v/>
      </c>
      <c r="AD14" s="137">
        <f>'as at 31st oct 2023'!AD14</f>
        <v>4.6553363976738364E-2</v>
      </c>
    </row>
    <row r="15" spans="1:30">
      <c r="A15" s="135"/>
      <c r="B15" s="136" t="s">
        <v>76</v>
      </c>
      <c r="C15" s="137">
        <f>'as at 31st oct 2023'!C15</f>
        <v>0</v>
      </c>
      <c r="D15" s="137">
        <f>'as at 31st oct 2023'!D15</f>
        <v>0</v>
      </c>
      <c r="E15" s="137" t="str">
        <f>'as at 31st oct 2023'!E15</f>
        <v/>
      </c>
      <c r="F15" s="137">
        <f>'as at 31st oct 2023'!F15</f>
        <v>0</v>
      </c>
      <c r="G15" s="137">
        <f>'as at 31st oct 2023'!G15</f>
        <v>0</v>
      </c>
      <c r="H15" s="137" t="str">
        <f>'as at 31st oct 2023'!H15</f>
        <v/>
      </c>
      <c r="I15" s="137">
        <f>'as at 31st oct 2023'!I15</f>
        <v>0</v>
      </c>
      <c r="J15" s="137">
        <f>'as at 31st oct 2023'!J15</f>
        <v>0</v>
      </c>
      <c r="K15" s="137">
        <f>'as at 31st oct 2023'!K15</f>
        <v>0</v>
      </c>
      <c r="L15" s="137" t="str">
        <f>'as at 31st oct 2023'!L15</f>
        <v/>
      </c>
      <c r="M15" s="137">
        <f>'as at 31st oct 2023'!M15</f>
        <v>0</v>
      </c>
      <c r="N15" s="137">
        <f>'as at 31st oct 2023'!N15</f>
        <v>0</v>
      </c>
      <c r="O15" s="137" t="str">
        <f>'as at 31st oct 2023'!O15</f>
        <v/>
      </c>
      <c r="P15" s="137">
        <f>'as at 31st oct 2023'!P15</f>
        <v>0</v>
      </c>
      <c r="Q15" s="137">
        <f>'as at 31st oct 2023'!Q15</f>
        <v>0</v>
      </c>
      <c r="R15" s="137">
        <f>'as at 31st oct 2023'!R15</f>
        <v>0</v>
      </c>
      <c r="S15" s="137" t="str">
        <f>'as at 31st oct 2023'!S15</f>
        <v/>
      </c>
      <c r="T15" s="137">
        <f>'as at 31st oct 2023'!T15</f>
        <v>0</v>
      </c>
      <c r="U15" s="137">
        <f>'as at 31st oct 2023'!U15</f>
        <v>0</v>
      </c>
      <c r="V15" s="137" t="str">
        <f>'as at 31st oct 2023'!V15</f>
        <v/>
      </c>
      <c r="W15" s="137">
        <f>'as at 31st oct 2023'!W15</f>
        <v>0</v>
      </c>
      <c r="X15" s="137">
        <f>'as at 31st oct 2023'!X15</f>
        <v>0</v>
      </c>
      <c r="Y15" s="137">
        <f>'as at 31st oct 2023'!Y15</f>
        <v>0</v>
      </c>
      <c r="Z15" s="137" t="str">
        <f>'as at 31st oct 2023'!Z15</f>
        <v/>
      </c>
      <c r="AA15" s="137">
        <f>'as at 31st oct 2023'!AA15</f>
        <v>0</v>
      </c>
      <c r="AB15" s="137">
        <f>'as at 31st oct 2023'!AB15</f>
        <v>0</v>
      </c>
      <c r="AC15" s="137" t="str">
        <f>'as at 31st oct 2023'!AC15</f>
        <v/>
      </c>
      <c r="AD15" s="137">
        <f>'as at 31st oct 2023'!AD15</f>
        <v>0</v>
      </c>
    </row>
    <row r="16" spans="1:30" ht="16.2">
      <c r="A16" s="135"/>
      <c r="B16" s="142" t="s">
        <v>77</v>
      </c>
      <c r="C16" s="137">
        <f>'as at 31st oct 2023'!C16</f>
        <v>0</v>
      </c>
      <c r="D16" s="137">
        <f>'as at 31st oct 2023'!D16</f>
        <v>0</v>
      </c>
      <c r="E16" s="137" t="str">
        <f>'as at 31st oct 2023'!E16</f>
        <v/>
      </c>
      <c r="F16" s="137">
        <f>'as at 31st oct 2023'!F16</f>
        <v>0</v>
      </c>
      <c r="G16" s="137">
        <f>'as at 31st oct 2023'!G16</f>
        <v>0</v>
      </c>
      <c r="H16" s="137" t="str">
        <f>'as at 31st oct 2023'!H16</f>
        <v/>
      </c>
      <c r="I16" s="137">
        <f>'as at 31st oct 2023'!I16</f>
        <v>0</v>
      </c>
      <c r="J16" s="137">
        <f>'as at 31st oct 2023'!J16</f>
        <v>0</v>
      </c>
      <c r="K16" s="137">
        <f>'as at 31st oct 2023'!K16</f>
        <v>0</v>
      </c>
      <c r="L16" s="137" t="str">
        <f>'as at 31st oct 2023'!L16</f>
        <v/>
      </c>
      <c r="M16" s="137">
        <f>'as at 31st oct 2023'!M16</f>
        <v>0</v>
      </c>
      <c r="N16" s="137">
        <f>'as at 31st oct 2023'!N16</f>
        <v>0</v>
      </c>
      <c r="O16" s="137" t="str">
        <f>'as at 31st oct 2023'!O16</f>
        <v/>
      </c>
      <c r="P16" s="137">
        <f>'as at 31st oct 2023'!P16</f>
        <v>0</v>
      </c>
      <c r="Q16" s="137">
        <f>'as at 31st oct 2023'!Q16</f>
        <v>0</v>
      </c>
      <c r="R16" s="137">
        <f>'as at 31st oct 2023'!R16</f>
        <v>0</v>
      </c>
      <c r="S16" s="137" t="str">
        <f>'as at 31st oct 2023'!S16</f>
        <v/>
      </c>
      <c r="T16" s="137">
        <f>'as at 31st oct 2023'!T16</f>
        <v>0</v>
      </c>
      <c r="U16" s="137">
        <f>'as at 31st oct 2023'!U16</f>
        <v>0</v>
      </c>
      <c r="V16" s="137" t="str">
        <f>'as at 31st oct 2023'!V16</f>
        <v/>
      </c>
      <c r="W16" s="137">
        <f>'as at 31st oct 2023'!W16</f>
        <v>0</v>
      </c>
      <c r="X16" s="137">
        <f>'as at 31st oct 2023'!X16</f>
        <v>0</v>
      </c>
      <c r="Y16" s="137">
        <f>'as at 31st oct 2023'!Y16</f>
        <v>0</v>
      </c>
      <c r="Z16" s="137" t="str">
        <f>'as at 31st oct 2023'!Z16</f>
        <v/>
      </c>
      <c r="AA16" s="137">
        <f>'as at 31st oct 2023'!AA16</f>
        <v>0</v>
      </c>
      <c r="AB16" s="137">
        <f>'as at 31st oct 2023'!AB16</f>
        <v>0</v>
      </c>
      <c r="AC16" s="137" t="str">
        <f>'as at 31st oct 2023'!AC16</f>
        <v/>
      </c>
      <c r="AD16" s="137">
        <f>'as at 31st oct 2023'!AD16</f>
        <v>0</v>
      </c>
    </row>
    <row r="17" spans="1:30" ht="16.2">
      <c r="A17" s="135"/>
      <c r="B17" s="142"/>
      <c r="C17" s="137"/>
      <c r="D17" s="138"/>
      <c r="E17" s="139"/>
      <c r="F17" s="137"/>
      <c r="G17" s="138"/>
      <c r="H17" s="139"/>
      <c r="I17" s="140"/>
      <c r="J17" s="141"/>
      <c r="K17" s="141"/>
      <c r="L17" s="139"/>
      <c r="M17" s="141"/>
      <c r="N17" s="141"/>
      <c r="O17" s="139"/>
      <c r="P17" s="140"/>
      <c r="Q17" s="141"/>
      <c r="R17" s="141"/>
      <c r="S17" s="139"/>
      <c r="T17" s="141"/>
      <c r="U17" s="141"/>
      <c r="V17" s="139"/>
      <c r="W17" s="140"/>
      <c r="X17" s="137"/>
      <c r="Y17" s="137"/>
      <c r="Z17" s="139"/>
      <c r="AA17" s="137"/>
      <c r="AB17" s="137"/>
      <c r="AC17" s="139"/>
      <c r="AD17" s="140"/>
    </row>
    <row r="18" spans="1:30" s="133" customFormat="1" ht="16.2">
      <c r="A18" s="13">
        <v>3</v>
      </c>
      <c r="B18" s="134" t="s">
        <v>79</v>
      </c>
      <c r="C18" s="9">
        <f>'as at 31st oct 2023'!C18</f>
        <v>0.46898908800000011</v>
      </c>
      <c r="D18" s="9">
        <f>'as at 31st oct 2023'!D18</f>
        <v>8.1926616449999994</v>
      </c>
      <c r="E18" s="9">
        <f>'as at 31st oct 2023'!E18</f>
        <v>1646.8768153940498</v>
      </c>
      <c r="F18" s="9">
        <f>'as at 31st oct 2023'!F18</f>
        <v>2.2612287949999996</v>
      </c>
      <c r="G18" s="9">
        <f>'as at 31st oct 2023'!G18</f>
        <v>42.590245541999998</v>
      </c>
      <c r="H18" s="9">
        <f>'as at 31st oct 2023'!H18</f>
        <v>1783.5000525455457</v>
      </c>
      <c r="I18" s="9">
        <f>'as at 31st oct 2023'!I18</f>
        <v>2.2997412624395454E-2</v>
      </c>
      <c r="J18" s="9">
        <f>'as at 31st oct 2023'!J18</f>
        <v>25</v>
      </c>
      <c r="K18" s="9">
        <f>'as at 31st oct 2023'!K18</f>
        <v>1908</v>
      </c>
      <c r="L18" s="9">
        <f>'as at 31st oct 2023'!L18</f>
        <v>7531.9999999999991</v>
      </c>
      <c r="M18" s="9">
        <f>'as at 31st oct 2023'!M18</f>
        <v>1361</v>
      </c>
      <c r="N18" s="9">
        <f>'as at 31st oct 2023'!N18</f>
        <v>11095</v>
      </c>
      <c r="O18" s="9">
        <f>'as at 31st oct 2023'!O18</f>
        <v>715.20940484937546</v>
      </c>
      <c r="P18" s="9">
        <f>'as at 31st oct 2023'!P18</f>
        <v>8.0278069630426399E-2</v>
      </c>
      <c r="Q18" s="9">
        <f>'as at 31st oct 2023'!Q18</f>
        <v>1327</v>
      </c>
      <c r="R18" s="9">
        <f>'as at 31st oct 2023'!R18</f>
        <v>25413</v>
      </c>
      <c r="S18" s="9">
        <f>'as at 31st oct 2023'!S18</f>
        <v>1815.0715900527505</v>
      </c>
      <c r="T18" s="9">
        <f>'as at 31st oct 2023'!T18</f>
        <v>11045</v>
      </c>
      <c r="U18" s="9">
        <f>'as at 31st oct 2023'!U18</f>
        <v>257325</v>
      </c>
      <c r="V18" s="9">
        <f>'as at 31st oct 2023'!V18</f>
        <v>2229.7872340425533</v>
      </c>
      <c r="W18" s="9">
        <f>'as at 31st oct 2023'!W18</f>
        <v>0.14169262663509802</v>
      </c>
      <c r="X18" s="9">
        <f>'as at 31st oct 2023'!X18</f>
        <v>58.923625287000277</v>
      </c>
      <c r="Y18" s="9">
        <f>'as at 31st oct 2023'!Y18</f>
        <v>1203.2364580999997</v>
      </c>
      <c r="Z18" s="9">
        <f>'as at 31st oct 2023'!Z18</f>
        <v>1942.0272042654808</v>
      </c>
      <c r="AA18" s="9">
        <f>'as at 31st oct 2023'!AA18</f>
        <v>551.11727608700016</v>
      </c>
      <c r="AB18" s="9">
        <f>'as at 31st oct 2023'!AB18</f>
        <v>7555.3213749999932</v>
      </c>
      <c r="AC18" s="9">
        <f>'as at 31st oct 2023'!AC18</f>
        <v>1270.9099138832476</v>
      </c>
      <c r="AD18" s="9">
        <f>'as at 31st oct 2023'!AD18</f>
        <v>0.15030549192129997</v>
      </c>
    </row>
    <row r="19" spans="1:30">
      <c r="A19" s="135"/>
      <c r="B19" s="136" t="s">
        <v>73</v>
      </c>
      <c r="C19" s="12">
        <f>'as at 31st oct 2023'!C19</f>
        <v>0</v>
      </c>
      <c r="D19" s="12">
        <f>'as at 31st oct 2023'!D19</f>
        <v>6.9045999999999995E-3</v>
      </c>
      <c r="E19" s="12" t="str">
        <f>'as at 31st oct 2023'!E19</f>
        <v/>
      </c>
      <c r="F19" s="12">
        <f>'as at 31st oct 2023'!F19</f>
        <v>4.7057387000000006E-2</v>
      </c>
      <c r="G19" s="12">
        <f>'as at 31st oct 2023'!G19</f>
        <v>2.00672E-2</v>
      </c>
      <c r="H19" s="12">
        <f>'as at 31st oct 2023'!H19</f>
        <v>-57.355898235488525</v>
      </c>
      <c r="I19" s="12">
        <f>'as at 31st oct 2023'!I19</f>
        <v>8.421499097553254E-5</v>
      </c>
      <c r="J19" s="12">
        <f>'as at 31st oct 2023'!J19</f>
        <v>0</v>
      </c>
      <c r="K19" s="12">
        <f>'as at 31st oct 2023'!K19</f>
        <v>0</v>
      </c>
      <c r="L19" s="12" t="str">
        <f>'as at 31st oct 2023'!L19</f>
        <v/>
      </c>
      <c r="M19" s="12">
        <f>'as at 31st oct 2023'!M19</f>
        <v>700</v>
      </c>
      <c r="N19" s="12">
        <f>'as at 31st oct 2023'!N19</f>
        <v>200</v>
      </c>
      <c r="O19" s="12">
        <f>'as at 31st oct 2023'!O19</f>
        <v>-71.428571428571431</v>
      </c>
      <c r="P19" s="12">
        <f>'as at 31st oct 2023'!P19</f>
        <v>3.0982245624145081E-2</v>
      </c>
      <c r="Q19" s="12">
        <f>'as at 31st oct 2023'!Q19</f>
        <v>0</v>
      </c>
      <c r="R19" s="12">
        <f>'as at 31st oct 2023'!R19</f>
        <v>0</v>
      </c>
      <c r="S19" s="12" t="str">
        <f>'as at 31st oct 2023'!S19</f>
        <v/>
      </c>
      <c r="T19" s="12">
        <f>'as at 31st oct 2023'!T19</f>
        <v>0</v>
      </c>
      <c r="U19" s="12">
        <f>'as at 31st oct 2023'!U19</f>
        <v>0</v>
      </c>
      <c r="V19" s="12" t="str">
        <f>'as at 31st oct 2023'!V19</f>
        <v/>
      </c>
      <c r="W19" s="12" t="str">
        <f>'as at 31st oct 2023'!W19</f>
        <v/>
      </c>
      <c r="X19" s="12">
        <f>'as at 31st oct 2023'!X19</f>
        <v>0</v>
      </c>
      <c r="Y19" s="12">
        <f>'as at 31st oct 2023'!Y19</f>
        <v>0</v>
      </c>
      <c r="Z19" s="12" t="str">
        <f>'as at 31st oct 2023'!Z19</f>
        <v/>
      </c>
      <c r="AA19" s="12">
        <f>'as at 31st oct 2023'!AA19</f>
        <v>1.24041</v>
      </c>
      <c r="AB19" s="12">
        <f>'as at 31st oct 2023'!AB19</f>
        <v>0.40359</v>
      </c>
      <c r="AC19" s="12">
        <f>'as at 31st oct 2023'!AC19</f>
        <v>-67.463177497762842</v>
      </c>
      <c r="AD19" s="12">
        <f>'as at 31st oct 2023'!AD19</f>
        <v>2.1876291891703551E-3</v>
      </c>
    </row>
    <row r="20" spans="1:30">
      <c r="A20" s="135"/>
      <c r="B20" s="136" t="s">
        <v>74</v>
      </c>
      <c r="C20" s="12">
        <f>'as at 31st oct 2023'!C20</f>
        <v>3.7692652999999979E-2</v>
      </c>
      <c r="D20" s="12">
        <f>'as at 31st oct 2023'!D20</f>
        <v>1.0178466590000002</v>
      </c>
      <c r="E20" s="12">
        <f>'as at 31st oct 2023'!E20</f>
        <v>2600.384764638352</v>
      </c>
      <c r="F20" s="12">
        <f>'as at 31st oct 2023'!F20</f>
        <v>0.57059916899999996</v>
      </c>
      <c r="G20" s="12">
        <f>'as at 31st oct 2023'!G20</f>
        <v>4.1599209039999998</v>
      </c>
      <c r="H20" s="12">
        <f>'as at 31st oct 2023'!H20</f>
        <v>629.04433269512879</v>
      </c>
      <c r="I20" s="12">
        <f>'as at 31st oct 2023'!I20</f>
        <v>8.5150715102051376E-3</v>
      </c>
      <c r="J20" s="12">
        <f>'as at 31st oct 2023'!J20</f>
        <v>24</v>
      </c>
      <c r="K20" s="12">
        <f>'as at 31st oct 2023'!K20</f>
        <v>1902</v>
      </c>
      <c r="L20" s="12">
        <f>'as at 31st oct 2023'!L20</f>
        <v>7825</v>
      </c>
      <c r="M20" s="12">
        <f>'as at 31st oct 2023'!M20</f>
        <v>652</v>
      </c>
      <c r="N20" s="12">
        <f>'as at 31st oct 2023'!N20</f>
        <v>10854</v>
      </c>
      <c r="O20" s="12">
        <f>'as at 31st oct 2023'!O20</f>
        <v>1564.7239263803681</v>
      </c>
      <c r="P20" s="12">
        <f>'as at 31st oct 2023'!P20</f>
        <v>8.2529386552089662E-2</v>
      </c>
      <c r="Q20" s="12">
        <f>'as at 31st oct 2023'!Q20</f>
        <v>0</v>
      </c>
      <c r="R20" s="12">
        <f>'as at 31st oct 2023'!R20</f>
        <v>0</v>
      </c>
      <c r="S20" s="12" t="str">
        <f>'as at 31st oct 2023'!S20</f>
        <v/>
      </c>
      <c r="T20" s="12">
        <f>'as at 31st oct 2023'!T20</f>
        <v>0</v>
      </c>
      <c r="U20" s="12">
        <f>'as at 31st oct 2023'!U20</f>
        <v>0</v>
      </c>
      <c r="V20" s="12" t="str">
        <f>'as at 31st oct 2023'!V20</f>
        <v/>
      </c>
      <c r="W20" s="12" t="str">
        <f>'as at 31st oct 2023'!W20</f>
        <v/>
      </c>
      <c r="X20" s="12">
        <f>'as at 31st oct 2023'!X20</f>
        <v>4.4871252870002749</v>
      </c>
      <c r="Y20" s="12">
        <f>'as at 31st oct 2023'!Y20</f>
        <v>769.62054809999961</v>
      </c>
      <c r="Z20" s="12">
        <f>'as at 31st oct 2023'!Z20</f>
        <v>17051.750817604316</v>
      </c>
      <c r="AA20" s="12">
        <f>'as at 31st oct 2023'!AA20</f>
        <v>85.752366087000169</v>
      </c>
      <c r="AB20" s="12">
        <f>'as at 31st oct 2023'!AB20</f>
        <v>4722.0286549999937</v>
      </c>
      <c r="AC20" s="12">
        <f>'as at 31st oct 2023'!AC20</f>
        <v>5406.587013831494</v>
      </c>
      <c r="AD20" s="12">
        <f>'as at 31st oct 2023'!AD20</f>
        <v>0.36547336615911319</v>
      </c>
    </row>
    <row r="21" spans="1:30">
      <c r="A21" s="135"/>
      <c r="B21" s="136" t="s">
        <v>75</v>
      </c>
      <c r="C21" s="12">
        <f>'as at 31st oct 2023'!C21</f>
        <v>0.40335781100000012</v>
      </c>
      <c r="D21" s="12">
        <f>'as at 31st oct 2023'!D21</f>
        <v>7.1019432490000005</v>
      </c>
      <c r="E21" s="12">
        <f>'as at 31st oct 2023'!E21</f>
        <v>1660.7055213317783</v>
      </c>
      <c r="F21" s="12">
        <f>'as at 31st oct 2023'!F21</f>
        <v>1.4480356299999999</v>
      </c>
      <c r="G21" s="12">
        <f>'as at 31st oct 2023'!G21</f>
        <v>37.716090407000003</v>
      </c>
      <c r="H21" s="12">
        <f>'as at 31st oct 2023'!H21</f>
        <v>2504.6382855234028</v>
      </c>
      <c r="I21" s="12">
        <f>'as at 31st oct 2023'!I21</f>
        <v>3.6234136804850464E-2</v>
      </c>
      <c r="J21" s="12">
        <f>'as at 31st oct 2023'!J21</f>
        <v>1</v>
      </c>
      <c r="K21" s="12">
        <f>'as at 31st oct 2023'!K21</f>
        <v>6</v>
      </c>
      <c r="L21" s="12">
        <f>'as at 31st oct 2023'!L21</f>
        <v>500</v>
      </c>
      <c r="M21" s="12">
        <f>'as at 31st oct 2023'!M21</f>
        <v>7</v>
      </c>
      <c r="N21" s="12">
        <f>'as at 31st oct 2023'!N21</f>
        <v>30</v>
      </c>
      <c r="O21" s="12">
        <f>'as at 31st oct 2023'!O21</f>
        <v>328.57142857142856</v>
      </c>
      <c r="P21" s="12">
        <f>'as at 31st oct 2023'!P21</f>
        <v>2.5359256128486898</v>
      </c>
      <c r="Q21" s="12">
        <f>'as at 31st oct 2023'!Q21</f>
        <v>604</v>
      </c>
      <c r="R21" s="12">
        <f>'as at 31st oct 2023'!R21</f>
        <v>21834</v>
      </c>
      <c r="S21" s="12">
        <f>'as at 31st oct 2023'!S21</f>
        <v>3514.9006622516558</v>
      </c>
      <c r="T21" s="12">
        <f>'as at 31st oct 2023'!T21</f>
        <v>4184</v>
      </c>
      <c r="U21" s="12">
        <f>'as at 31st oct 2023'!U21</f>
        <v>233362</v>
      </c>
      <c r="V21" s="12">
        <f>'as at 31st oct 2023'!V21</f>
        <v>5477.4856596558311</v>
      </c>
      <c r="W21" s="12">
        <f>'as at 31st oct 2023'!W21</f>
        <v>0.22122950955252946</v>
      </c>
      <c r="X21" s="12">
        <f>'as at 31st oct 2023'!X21</f>
        <v>32.516500000000001</v>
      </c>
      <c r="Y21" s="12">
        <f>'as at 31st oct 2023'!Y21</f>
        <v>355.13807000000003</v>
      </c>
      <c r="Z21" s="12">
        <f>'as at 31st oct 2023'!Z21</f>
        <v>992.17803269109538</v>
      </c>
      <c r="AA21" s="12">
        <f>'as at 31st oct 2023'!AA21</f>
        <v>155.66459999999998</v>
      </c>
      <c r="AB21" s="12">
        <f>'as at 31st oct 2023'!AB21</f>
        <v>2209.5621299999998</v>
      </c>
      <c r="AC21" s="12">
        <f>'as at 31st oct 2023'!AC21</f>
        <v>1319.4377719789857</v>
      </c>
      <c r="AD21" s="12">
        <f>'as at 31st oct 2023'!AD21</f>
        <v>0.18798757051571807</v>
      </c>
    </row>
    <row r="22" spans="1:30">
      <c r="A22" s="135"/>
      <c r="B22" s="136" t="s">
        <v>76</v>
      </c>
      <c r="C22" s="12">
        <f>'as at 31st oct 2023'!C22</f>
        <v>0</v>
      </c>
      <c r="D22" s="12">
        <f>'as at 31st oct 2023'!D22</f>
        <v>0</v>
      </c>
      <c r="E22" s="12" t="str">
        <f>'as at 31st oct 2023'!E22</f>
        <v/>
      </c>
      <c r="F22" s="12">
        <f>'as at 31st oct 2023'!F22</f>
        <v>0</v>
      </c>
      <c r="G22" s="12">
        <f>'as at 31st oct 2023'!G22</f>
        <v>0</v>
      </c>
      <c r="H22" s="12" t="str">
        <f>'as at 31st oct 2023'!H22</f>
        <v/>
      </c>
      <c r="I22" s="12">
        <f>'as at 31st oct 2023'!I22</f>
        <v>0</v>
      </c>
      <c r="J22" s="12">
        <f>'as at 31st oct 2023'!J22</f>
        <v>0</v>
      </c>
      <c r="K22" s="12">
        <f>'as at 31st oct 2023'!K22</f>
        <v>0</v>
      </c>
      <c r="L22" s="12" t="str">
        <f>'as at 31st oct 2023'!L22</f>
        <v/>
      </c>
      <c r="M22" s="12">
        <f>'as at 31st oct 2023'!M22</f>
        <v>0</v>
      </c>
      <c r="N22" s="12">
        <f>'as at 31st oct 2023'!N22</f>
        <v>0</v>
      </c>
      <c r="O22" s="12" t="str">
        <f>'as at 31st oct 2023'!O22</f>
        <v/>
      </c>
      <c r="P22" s="12">
        <f>'as at 31st oct 2023'!P22</f>
        <v>0</v>
      </c>
      <c r="Q22" s="12">
        <f>'as at 31st oct 2023'!Q22</f>
        <v>0</v>
      </c>
      <c r="R22" s="12">
        <f>'as at 31st oct 2023'!R22</f>
        <v>0</v>
      </c>
      <c r="S22" s="12" t="str">
        <f>'as at 31st oct 2023'!S22</f>
        <v/>
      </c>
      <c r="T22" s="12">
        <f>'as at 31st oct 2023'!T22</f>
        <v>0</v>
      </c>
      <c r="U22" s="12">
        <f>'as at 31st oct 2023'!U22</f>
        <v>0</v>
      </c>
      <c r="V22" s="12" t="str">
        <f>'as at 31st oct 2023'!V22</f>
        <v/>
      </c>
      <c r="W22" s="12">
        <f>'as at 31st oct 2023'!W22</f>
        <v>0</v>
      </c>
      <c r="X22" s="12">
        <f>'as at 31st oct 2023'!X22</f>
        <v>0</v>
      </c>
      <c r="Y22" s="12">
        <f>'as at 31st oct 2023'!Y22</f>
        <v>0</v>
      </c>
      <c r="Z22" s="12" t="str">
        <f>'as at 31st oct 2023'!Z22</f>
        <v/>
      </c>
      <c r="AA22" s="12">
        <f>'as at 31st oct 2023'!AA22</f>
        <v>0</v>
      </c>
      <c r="AB22" s="12">
        <f>'as at 31st oct 2023'!AB22</f>
        <v>0</v>
      </c>
      <c r="AC22" s="12" t="str">
        <f>'as at 31st oct 2023'!AC22</f>
        <v/>
      </c>
      <c r="AD22" s="12">
        <f>'as at 31st oct 2023'!AD22</f>
        <v>0</v>
      </c>
    </row>
    <row r="23" spans="1:30" ht="16.2">
      <c r="A23" s="135"/>
      <c r="B23" s="142" t="s">
        <v>77</v>
      </c>
      <c r="C23" s="12">
        <f>'as at 31st oct 2023'!C23</f>
        <v>2.7938624000000002E-2</v>
      </c>
      <c r="D23" s="12">
        <f>'as at 31st oct 2023'!D23</f>
        <v>6.5967136999999912E-2</v>
      </c>
      <c r="E23" s="12">
        <f>'as at 31st oct 2023'!E23</f>
        <v>136.11448079905406</v>
      </c>
      <c r="F23" s="12">
        <f>'as at 31st oct 2023'!F23</f>
        <v>0.195536609</v>
      </c>
      <c r="G23" s="12">
        <f>'as at 31st oct 2023'!G23</f>
        <v>0.69416703099999988</v>
      </c>
      <c r="H23" s="12">
        <f>'as at 31st oct 2023'!H23</f>
        <v>255.00617227130081</v>
      </c>
      <c r="I23" s="12">
        <f>'as at 31st oct 2023'!I23</f>
        <v>1.0808545852257826E-2</v>
      </c>
      <c r="J23" s="12">
        <f>'as at 31st oct 2023'!J23</f>
        <v>0</v>
      </c>
      <c r="K23" s="12">
        <f>'as at 31st oct 2023'!K23</f>
        <v>0</v>
      </c>
      <c r="L23" s="12" t="str">
        <f>'as at 31st oct 2023'!L23</f>
        <v/>
      </c>
      <c r="M23" s="12">
        <f>'as at 31st oct 2023'!M23</f>
        <v>2</v>
      </c>
      <c r="N23" s="12">
        <f>'as at 31st oct 2023'!N23</f>
        <v>11</v>
      </c>
      <c r="O23" s="12">
        <f>'as at 31st oct 2023'!O23</f>
        <v>450</v>
      </c>
      <c r="P23" s="12">
        <f>'as at 31st oct 2023'!P23</f>
        <v>5.5248618784530391E-2</v>
      </c>
      <c r="Q23" s="12">
        <f>'as at 31st oct 2023'!Q23</f>
        <v>723</v>
      </c>
      <c r="R23" s="12">
        <f>'as at 31st oct 2023'!R23</f>
        <v>3579</v>
      </c>
      <c r="S23" s="12">
        <f>'as at 31st oct 2023'!S23</f>
        <v>395.02074688796682</v>
      </c>
      <c r="T23" s="12">
        <f>'as at 31st oct 2023'!T23</f>
        <v>6861</v>
      </c>
      <c r="U23" s="12">
        <f>'as at 31st oct 2023'!U23</f>
        <v>23963</v>
      </c>
      <c r="V23" s="12">
        <f>'as at 31st oct 2023'!V23</f>
        <v>249.26395569159016</v>
      </c>
      <c r="W23" s="12">
        <f>'as at 31st oct 2023'!W23</f>
        <v>3.2594896539394E-2</v>
      </c>
      <c r="X23" s="12">
        <f>'as at 31st oct 2023'!X23</f>
        <v>21.92</v>
      </c>
      <c r="Y23" s="12">
        <f>'as at 31st oct 2023'!Y23</f>
        <v>78.47784</v>
      </c>
      <c r="Z23" s="12">
        <f>'as at 31st oct 2023'!Z23</f>
        <v>258.01934306569342</v>
      </c>
      <c r="AA23" s="12">
        <f>'as at 31st oct 2023'!AA23</f>
        <v>308.4599</v>
      </c>
      <c r="AB23" s="12">
        <f>'as at 31st oct 2023'!AB23</f>
        <v>623.327</v>
      </c>
      <c r="AC23" s="12">
        <f>'as at 31st oct 2023'!AC23</f>
        <v>102.0771581654536</v>
      </c>
      <c r="AD23" s="12">
        <f>'as at 31st oct 2023'!AD23</f>
        <v>2.4896307490639986E-2</v>
      </c>
    </row>
    <row r="24" spans="1:30">
      <c r="A24" s="135"/>
      <c r="B24" s="143"/>
      <c r="C24" s="137"/>
      <c r="D24" s="138"/>
      <c r="E24" s="139"/>
      <c r="F24" s="137"/>
      <c r="G24" s="138"/>
      <c r="H24" s="139"/>
      <c r="I24" s="140"/>
      <c r="J24" s="141"/>
      <c r="K24" s="141"/>
      <c r="L24" s="139"/>
      <c r="M24" s="141"/>
      <c r="N24" s="141"/>
      <c r="O24" s="139"/>
      <c r="P24" s="140"/>
      <c r="Q24" s="141"/>
      <c r="R24" s="141"/>
      <c r="S24" s="139"/>
      <c r="T24" s="141"/>
      <c r="U24" s="141"/>
      <c r="V24" s="139"/>
      <c r="W24" s="140"/>
      <c r="X24" s="137"/>
      <c r="Y24" s="137"/>
      <c r="Z24" s="139"/>
      <c r="AA24" s="137"/>
      <c r="AB24" s="137"/>
      <c r="AC24" s="139"/>
      <c r="AD24" s="140"/>
    </row>
    <row r="25" spans="1:30" s="133" customFormat="1" ht="16.2">
      <c r="A25" s="13">
        <v>4</v>
      </c>
      <c r="B25" s="134" t="s">
        <v>78</v>
      </c>
      <c r="C25" s="9">
        <f>'as at 31st oct 2023'!C25</f>
        <v>77.317546934000006</v>
      </c>
      <c r="D25" s="9">
        <f>'as at 31st oct 2023'!D25</f>
        <v>87.27842661100189</v>
      </c>
      <c r="E25" s="9">
        <f>'as at 31st oct 2023'!E25</f>
        <v>12.883077738491512</v>
      </c>
      <c r="F25" s="9">
        <f>'as at 31st oct 2023'!F25</f>
        <v>431.77055058199977</v>
      </c>
      <c r="G25" s="9">
        <f>'as at 31st oct 2023'!G25</f>
        <v>558.35829615500074</v>
      </c>
      <c r="H25" s="9">
        <f>'as at 31st oct 2023'!H25</f>
        <v>29.318290791803324</v>
      </c>
      <c r="I25" s="9">
        <f>'as at 31st oct 2023'!I25</f>
        <v>0.30149617513400129</v>
      </c>
      <c r="J25" s="9">
        <f>'as at 31st oct 2023'!J25</f>
        <v>4064</v>
      </c>
      <c r="K25" s="9">
        <f>'as at 31st oct 2023'!K25</f>
        <v>4187</v>
      </c>
      <c r="L25" s="9">
        <f>'as at 31st oct 2023'!L25</f>
        <v>3.0265748031496065</v>
      </c>
      <c r="M25" s="9">
        <f>'as at 31st oct 2023'!M25</f>
        <v>23682</v>
      </c>
      <c r="N25" s="9">
        <f>'as at 31st oct 2023'!N25</f>
        <v>28448</v>
      </c>
      <c r="O25" s="9">
        <f>'as at 31st oct 2023'!O25</f>
        <v>20.124989443459175</v>
      </c>
      <c r="P25" s="9">
        <f>'as at 31st oct 2023'!P25</f>
        <v>0.20583600944987565</v>
      </c>
      <c r="Q25" s="9">
        <f>'as at 31st oct 2023'!Q25</f>
        <v>2962</v>
      </c>
      <c r="R25" s="9">
        <f>'as at 31st oct 2023'!R25</f>
        <v>234754</v>
      </c>
      <c r="S25" s="9">
        <f>'as at 31st oct 2023'!S25</f>
        <v>7825.5232950708987</v>
      </c>
      <c r="T25" s="9">
        <f>'as at 31st oct 2023'!T25</f>
        <v>16126</v>
      </c>
      <c r="U25" s="9">
        <f>'as at 31st oct 2023'!U25</f>
        <v>668979</v>
      </c>
      <c r="V25" s="9">
        <f>'as at 31st oct 2023'!V25</f>
        <v>4048.4497085452062</v>
      </c>
      <c r="W25" s="9">
        <f>'as at 31st oct 2023'!W25</f>
        <v>0.36836448721935772</v>
      </c>
      <c r="X25" s="9">
        <f>'as at 31st oct 2023'!X25</f>
        <v>1393.9328181999997</v>
      </c>
      <c r="Y25" s="9">
        <f>'as at 31st oct 2023'!Y25</f>
        <v>1905.9690272000241</v>
      </c>
      <c r="Z25" s="9">
        <f>'as at 31st oct 2023'!Z25</f>
        <v>36.733205669210257</v>
      </c>
      <c r="AA25" s="9">
        <f>'as at 31st oct 2023'!AA25</f>
        <v>8245.2605775960983</v>
      </c>
      <c r="AB25" s="9">
        <f>'as at 31st oct 2023'!AB25</f>
        <v>11104.395323652026</v>
      </c>
      <c r="AC25" s="9">
        <f>'as at 31st oct 2023'!AC25</f>
        <v>34.676099307579534</v>
      </c>
      <c r="AD25" s="9">
        <f>'as at 31st oct 2023'!AD25</f>
        <v>0.22091073546293749</v>
      </c>
    </row>
    <row r="26" spans="1:30">
      <c r="A26" s="135"/>
      <c r="B26" s="136" t="s">
        <v>73</v>
      </c>
      <c r="C26" s="12">
        <f>'as at 31st oct 2023'!C26</f>
        <v>17.345209100000002</v>
      </c>
      <c r="D26" s="12">
        <f>'as at 31st oct 2023'!D26</f>
        <v>16.614767600000004</v>
      </c>
      <c r="E26" s="12">
        <f>'as at 31st oct 2023'!E26</f>
        <v>-4.2112003135205693</v>
      </c>
      <c r="F26" s="12">
        <f>'as at 31st oct 2023'!F26</f>
        <v>97.870893099999989</v>
      </c>
      <c r="G26" s="12">
        <f>'as at 31st oct 2023'!G26</f>
        <v>123.65635350000001</v>
      </c>
      <c r="H26" s="12">
        <f>'as at 31st oct 2023'!H26</f>
        <v>26.346403494707694</v>
      </c>
      <c r="I26" s="12">
        <f>'as at 31st oct 2023'!I26</f>
        <v>0.51894228861374592</v>
      </c>
      <c r="J26" s="12">
        <f>'as at 31st oct 2023'!J26</f>
        <v>360</v>
      </c>
      <c r="K26" s="12">
        <f>'as at 31st oct 2023'!K26</f>
        <v>314</v>
      </c>
      <c r="L26" s="12">
        <f>'as at 31st oct 2023'!L26</f>
        <v>-12.777777777777777</v>
      </c>
      <c r="M26" s="12">
        <f>'as at 31st oct 2023'!M26</f>
        <v>2114</v>
      </c>
      <c r="N26" s="12">
        <f>'as at 31st oct 2023'!N26</f>
        <v>2253</v>
      </c>
      <c r="O26" s="12">
        <f>'as at 31st oct 2023'!O26</f>
        <v>6.5752128666035858</v>
      </c>
      <c r="P26" s="12">
        <f>'as at 31st oct 2023'!P26</f>
        <v>0.34901499695599436</v>
      </c>
      <c r="Q26" s="12">
        <f>'as at 31st oct 2023'!Q26</f>
        <v>0</v>
      </c>
      <c r="R26" s="12">
        <f>'as at 31st oct 2023'!R26</f>
        <v>0</v>
      </c>
      <c r="S26" s="12" t="str">
        <f>'as at 31st oct 2023'!S26</f>
        <v/>
      </c>
      <c r="T26" s="12">
        <f>'as at 31st oct 2023'!T26</f>
        <v>0</v>
      </c>
      <c r="U26" s="12">
        <f>'as at 31st oct 2023'!U26</f>
        <v>0</v>
      </c>
      <c r="V26" s="12" t="str">
        <f>'as at 31st oct 2023'!V26</f>
        <v/>
      </c>
      <c r="W26" s="12" t="str">
        <f>'as at 31st oct 2023'!W26</f>
        <v/>
      </c>
      <c r="X26" s="12">
        <f>'as at 31st oct 2023'!X26</f>
        <v>31.527871800000003</v>
      </c>
      <c r="Y26" s="12">
        <f>'as at 31st oct 2023'!Y26</f>
        <v>29.063405699999997</v>
      </c>
      <c r="Z26" s="12">
        <f>'as at 31st oct 2023'!Z26</f>
        <v>-7.8167854640921464</v>
      </c>
      <c r="AA26" s="12">
        <f>'as at 31st oct 2023'!AA26</f>
        <v>198.60731050000001</v>
      </c>
      <c r="AB26" s="12">
        <f>'as at 31st oct 2023'!AB26</f>
        <v>186.16960070000013</v>
      </c>
      <c r="AC26" s="12">
        <f>'as at 31st oct 2023'!AC26</f>
        <v>-6.2624632339502329</v>
      </c>
      <c r="AD26" s="12">
        <f>'as at 31st oct 2023'!AD26</f>
        <v>1.0091182948722961</v>
      </c>
    </row>
    <row r="27" spans="1:30">
      <c r="A27" s="135"/>
      <c r="B27" s="136" t="s">
        <v>74</v>
      </c>
      <c r="C27" s="12">
        <f>'as at 31st oct 2023'!C27</f>
        <v>39.390570064000002</v>
      </c>
      <c r="D27" s="12">
        <f>'as at 31st oct 2023'!D27</f>
        <v>42.543863297001252</v>
      </c>
      <c r="E27" s="12">
        <f>'as at 31st oct 2023'!E27</f>
        <v>8.0051982692251435</v>
      </c>
      <c r="F27" s="12">
        <f>'as at 31st oct 2023'!F27</f>
        <v>213.63321782899985</v>
      </c>
      <c r="G27" s="12">
        <f>'as at 31st oct 2023'!G27</f>
        <v>283.54692889300117</v>
      </c>
      <c r="H27" s="12">
        <f>'as at 31st oct 2023'!H27</f>
        <v>32.726048773914407</v>
      </c>
      <c r="I27" s="12">
        <f>'as at 31st oct 2023'!I27</f>
        <v>0.58040102966894203</v>
      </c>
      <c r="J27" s="12">
        <f>'as at 31st oct 2023'!J27</f>
        <v>3703</v>
      </c>
      <c r="K27" s="12">
        <f>'as at 31st oct 2023'!K27</f>
        <v>3872</v>
      </c>
      <c r="L27" s="12">
        <f>'as at 31st oct 2023'!L27</f>
        <v>4.5638671347556059</v>
      </c>
      <c r="M27" s="12">
        <f>'as at 31st oct 2023'!M27</f>
        <v>21564</v>
      </c>
      <c r="N27" s="12">
        <f>'as at 31st oct 2023'!N27</f>
        <v>26180</v>
      </c>
      <c r="O27" s="12">
        <f>'as at 31st oct 2023'!O27</f>
        <v>21.406047115562977</v>
      </c>
      <c r="P27" s="12">
        <f>'as at 31st oct 2023'!P27</f>
        <v>0.19906203610961004</v>
      </c>
      <c r="Q27" s="12">
        <f>'as at 31st oct 2023'!Q27</f>
        <v>0</v>
      </c>
      <c r="R27" s="12">
        <f>'as at 31st oct 2023'!R27</f>
        <v>0</v>
      </c>
      <c r="S27" s="12" t="str">
        <f>'as at 31st oct 2023'!S27</f>
        <v/>
      </c>
      <c r="T27" s="12">
        <f>'as at 31st oct 2023'!T27</f>
        <v>0</v>
      </c>
      <c r="U27" s="12">
        <f>'as at 31st oct 2023'!U27</f>
        <v>0</v>
      </c>
      <c r="V27" s="12" t="str">
        <f>'as at 31st oct 2023'!V27</f>
        <v/>
      </c>
      <c r="W27" s="12" t="str">
        <f>'as at 31st oct 2023'!W27</f>
        <v/>
      </c>
      <c r="X27" s="12">
        <f>'as at 31st oct 2023'!X27</f>
        <v>389.87006659999997</v>
      </c>
      <c r="Y27" s="12">
        <f>'as at 31st oct 2023'!Y27</f>
        <v>441.57711230002428</v>
      </c>
      <c r="Z27" s="12">
        <f>'as at 31st oct 2023'!Z27</f>
        <v>13.262635459796623</v>
      </c>
      <c r="AA27" s="12">
        <f>'as at 31st oct 2023'!AA27</f>
        <v>2397.8345212999998</v>
      </c>
      <c r="AB27" s="12">
        <f>'as at 31st oct 2023'!AB27</f>
        <v>2874.3277673000248</v>
      </c>
      <c r="AC27" s="12">
        <f>'as at 31st oct 2023'!AC27</f>
        <v>19.87181524693753</v>
      </c>
      <c r="AD27" s="12">
        <f>'as at 31st oct 2023'!AD27</f>
        <v>0.22246587670479728</v>
      </c>
    </row>
    <row r="28" spans="1:30">
      <c r="A28" s="135"/>
      <c r="B28" s="136" t="s">
        <v>75</v>
      </c>
      <c r="C28" s="12">
        <f>'as at 31st oct 2023'!C28</f>
        <v>20.581371499999999</v>
      </c>
      <c r="D28" s="12">
        <f>'as at 31st oct 2023'!D28</f>
        <v>28.119795714000624</v>
      </c>
      <c r="E28" s="12">
        <f>'as at 31st oct 2023'!E28</f>
        <v>36.627414329509691</v>
      </c>
      <c r="F28" s="12">
        <f>'as at 31st oct 2023'!F28</f>
        <v>120.26455154299998</v>
      </c>
      <c r="G28" s="12">
        <f>'as at 31st oct 2023'!G28</f>
        <v>151.15501376199953</v>
      </c>
      <c r="H28" s="12">
        <f>'as at 31st oct 2023'!H28</f>
        <v>25.685425857140309</v>
      </c>
      <c r="I28" s="12">
        <f>'as at 31st oct 2023'!I28</f>
        <v>0.14521577894974061</v>
      </c>
      <c r="J28" s="12">
        <f>'as at 31st oct 2023'!J28</f>
        <v>1</v>
      </c>
      <c r="K28" s="12">
        <f>'as at 31st oct 2023'!K28</f>
        <v>1</v>
      </c>
      <c r="L28" s="12">
        <f>'as at 31st oct 2023'!L28</f>
        <v>0</v>
      </c>
      <c r="M28" s="12">
        <f>'as at 31st oct 2023'!M28</f>
        <v>4</v>
      </c>
      <c r="N28" s="12">
        <f>'as at 31st oct 2023'!N28</f>
        <v>15</v>
      </c>
      <c r="O28" s="12">
        <f>'as at 31st oct 2023'!O28</f>
        <v>275</v>
      </c>
      <c r="P28" s="12">
        <f>'as at 31st oct 2023'!P28</f>
        <v>1.2679628064243449</v>
      </c>
      <c r="Q28" s="12">
        <f>'as at 31st oct 2023'!Q28</f>
        <v>2911</v>
      </c>
      <c r="R28" s="12">
        <f>'as at 31st oct 2023'!R28</f>
        <v>234754</v>
      </c>
      <c r="S28" s="12">
        <f>'as at 31st oct 2023'!S28</f>
        <v>7964.3765029199585</v>
      </c>
      <c r="T28" s="12">
        <f>'as at 31st oct 2023'!T28</f>
        <v>15883</v>
      </c>
      <c r="U28" s="12">
        <f>'as at 31st oct 2023'!U28</f>
        <v>668979</v>
      </c>
      <c r="V28" s="12">
        <f>'as at 31st oct 2023'!V28</f>
        <v>4111.9184033243091</v>
      </c>
      <c r="W28" s="12">
        <f>'as at 31st oct 2023'!W28</f>
        <v>0.63419878159658216</v>
      </c>
      <c r="X28" s="12">
        <f>'as at 31st oct 2023'!X28</f>
        <v>972.38187979999998</v>
      </c>
      <c r="Y28" s="12">
        <f>'as at 31st oct 2023'!Y28</f>
        <v>1435.3285091999999</v>
      </c>
      <c r="Z28" s="12">
        <f>'as at 31st oct 2023'!Z28</f>
        <v>47.609549192259635</v>
      </c>
      <c r="AA28" s="12">
        <f>'as at 31st oct 2023'!AA28</f>
        <v>5648.0897457960991</v>
      </c>
      <c r="AB28" s="12">
        <f>'as at 31st oct 2023'!AB28</f>
        <v>8043.8979556520017</v>
      </c>
      <c r="AC28" s="12">
        <f>'as at 31st oct 2023'!AC28</f>
        <v>42.418026583928039</v>
      </c>
      <c r="AD28" s="12">
        <f>'as at 31st oct 2023'!AD28</f>
        <v>0.68436764625368163</v>
      </c>
    </row>
    <row r="29" spans="1:30">
      <c r="A29" s="135"/>
      <c r="B29" s="136" t="s">
        <v>76</v>
      </c>
      <c r="C29" s="12">
        <f>'as at 31st oct 2023'!C29</f>
        <v>3.9627E-4</v>
      </c>
      <c r="D29" s="12">
        <f>'as at 31st oct 2023'!D29</f>
        <v>0</v>
      </c>
      <c r="E29" s="12">
        <f>'as at 31st oct 2023'!E29</f>
        <v>-100</v>
      </c>
      <c r="F29" s="12">
        <f>'as at 31st oct 2023'!F29</f>
        <v>1.8881099999999997E-3</v>
      </c>
      <c r="G29" s="12">
        <f>'as at 31st oct 2023'!G29</f>
        <v>0</v>
      </c>
      <c r="H29" s="12">
        <f>'as at 31st oct 2023'!H29</f>
        <v>-100</v>
      </c>
      <c r="I29" s="12">
        <f>'as at 31st oct 2023'!I29</f>
        <v>0</v>
      </c>
      <c r="J29" s="12">
        <f>'as at 31st oct 2023'!J29</f>
        <v>0</v>
      </c>
      <c r="K29" s="12">
        <f>'as at 31st oct 2023'!K29</f>
        <v>0</v>
      </c>
      <c r="L29" s="12" t="str">
        <f>'as at 31st oct 2023'!L29</f>
        <v/>
      </c>
      <c r="M29" s="12">
        <f>'as at 31st oct 2023'!M29</f>
        <v>0</v>
      </c>
      <c r="N29" s="12">
        <f>'as at 31st oct 2023'!N29</f>
        <v>0</v>
      </c>
      <c r="O29" s="12" t="str">
        <f>'as at 31st oct 2023'!O29</f>
        <v/>
      </c>
      <c r="P29" s="12">
        <f>'as at 31st oct 2023'!P29</f>
        <v>0</v>
      </c>
      <c r="Q29" s="12">
        <f>'as at 31st oct 2023'!Q29</f>
        <v>51</v>
      </c>
      <c r="R29" s="12">
        <f>'as at 31st oct 2023'!R29</f>
        <v>0</v>
      </c>
      <c r="S29" s="12">
        <f>'as at 31st oct 2023'!S29</f>
        <v>-100</v>
      </c>
      <c r="T29" s="12">
        <f>'as at 31st oct 2023'!T29</f>
        <v>243</v>
      </c>
      <c r="U29" s="12">
        <f>'as at 31st oct 2023'!U29</f>
        <v>0</v>
      </c>
      <c r="V29" s="12">
        <f>'as at 31st oct 2023'!V29</f>
        <v>-100</v>
      </c>
      <c r="W29" s="12">
        <f>'as at 31st oct 2023'!W29</f>
        <v>0</v>
      </c>
      <c r="X29" s="12">
        <f>'as at 31st oct 2023'!X29</f>
        <v>0.153</v>
      </c>
      <c r="Y29" s="12">
        <f>'as at 31st oct 2023'!Y29</f>
        <v>0</v>
      </c>
      <c r="Z29" s="12">
        <f>'as at 31st oct 2023'!Z29</f>
        <v>-100</v>
      </c>
      <c r="AA29" s="12">
        <f>'as at 31st oct 2023'!AA29</f>
        <v>0.72900000000000009</v>
      </c>
      <c r="AB29" s="12">
        <f>'as at 31st oct 2023'!AB29</f>
        <v>0</v>
      </c>
      <c r="AC29" s="12">
        <f>'as at 31st oct 2023'!AC29</f>
        <v>-100</v>
      </c>
      <c r="AD29" s="12">
        <f>'as at 31st oct 2023'!AD29</f>
        <v>0</v>
      </c>
    </row>
    <row r="30" spans="1:30" ht="16.2">
      <c r="A30" s="135"/>
      <c r="B30" s="142" t="s">
        <v>77</v>
      </c>
      <c r="C30" s="12">
        <f>'as at 31st oct 2023'!C30</f>
        <v>0</v>
      </c>
      <c r="D30" s="12">
        <f>'as at 31st oct 2023'!D30</f>
        <v>0</v>
      </c>
      <c r="E30" s="12" t="str">
        <f>'as at 31st oct 2023'!E30</f>
        <v/>
      </c>
      <c r="F30" s="12">
        <f>'as at 31st oct 2023'!F30</f>
        <v>0</v>
      </c>
      <c r="G30" s="12">
        <f>'as at 31st oct 2023'!G30</f>
        <v>0</v>
      </c>
      <c r="H30" s="12" t="str">
        <f>'as at 31st oct 2023'!H30</f>
        <v/>
      </c>
      <c r="I30" s="12">
        <f>'as at 31st oct 2023'!I30</f>
        <v>0</v>
      </c>
      <c r="J30" s="12">
        <f>'as at 31st oct 2023'!J30</f>
        <v>0</v>
      </c>
      <c r="K30" s="12">
        <f>'as at 31st oct 2023'!K30</f>
        <v>0</v>
      </c>
      <c r="L30" s="12" t="str">
        <f>'as at 31st oct 2023'!L30</f>
        <v/>
      </c>
      <c r="M30" s="12">
        <f>'as at 31st oct 2023'!M30</f>
        <v>0</v>
      </c>
      <c r="N30" s="12">
        <f>'as at 31st oct 2023'!N30</f>
        <v>0</v>
      </c>
      <c r="O30" s="12" t="str">
        <f>'as at 31st oct 2023'!O30</f>
        <v/>
      </c>
      <c r="P30" s="12">
        <f>'as at 31st oct 2023'!P30</f>
        <v>0</v>
      </c>
      <c r="Q30" s="12">
        <f>'as at 31st oct 2023'!Q30</f>
        <v>0</v>
      </c>
      <c r="R30" s="12">
        <f>'as at 31st oct 2023'!R30</f>
        <v>0</v>
      </c>
      <c r="S30" s="12" t="str">
        <f>'as at 31st oct 2023'!S30</f>
        <v/>
      </c>
      <c r="T30" s="12">
        <f>'as at 31st oct 2023'!T30</f>
        <v>0</v>
      </c>
      <c r="U30" s="12">
        <f>'as at 31st oct 2023'!U30</f>
        <v>0</v>
      </c>
      <c r="V30" s="12" t="str">
        <f>'as at 31st oct 2023'!V30</f>
        <v/>
      </c>
      <c r="W30" s="12">
        <f>'as at 31st oct 2023'!W30</f>
        <v>0</v>
      </c>
      <c r="X30" s="12">
        <f>'as at 31st oct 2023'!X30</f>
        <v>0</v>
      </c>
      <c r="Y30" s="12">
        <f>'as at 31st oct 2023'!Y30</f>
        <v>0</v>
      </c>
      <c r="Z30" s="12" t="str">
        <f>'as at 31st oct 2023'!Z30</f>
        <v/>
      </c>
      <c r="AA30" s="12">
        <f>'as at 31st oct 2023'!AA30</f>
        <v>0</v>
      </c>
      <c r="AB30" s="12">
        <f>'as at 31st oct 2023'!AB30</f>
        <v>0</v>
      </c>
      <c r="AC30" s="12" t="str">
        <f>'as at 31st oct 2023'!AC30</f>
        <v/>
      </c>
      <c r="AD30" s="12">
        <f>'as at 31st oct 2023'!AD30</f>
        <v>0</v>
      </c>
    </row>
    <row r="31" spans="1:30">
      <c r="A31" s="135"/>
      <c r="B31" s="143"/>
      <c r="C31" s="137"/>
      <c r="D31" s="138"/>
      <c r="E31" s="139"/>
      <c r="F31" s="137"/>
      <c r="G31" s="138"/>
      <c r="H31" s="139"/>
      <c r="I31" s="140"/>
      <c r="J31" s="141"/>
      <c r="K31" s="141"/>
      <c r="L31" s="139"/>
      <c r="M31" s="141"/>
      <c r="N31" s="141"/>
      <c r="O31" s="139"/>
      <c r="P31" s="140"/>
      <c r="Q31" s="141"/>
      <c r="R31" s="141"/>
      <c r="S31" s="139"/>
      <c r="T31" s="141"/>
      <c r="U31" s="141"/>
      <c r="V31" s="139"/>
      <c r="W31" s="140"/>
      <c r="X31" s="137"/>
      <c r="Y31" s="137"/>
      <c r="Z31" s="139"/>
      <c r="AA31" s="137"/>
      <c r="AB31" s="137"/>
      <c r="AC31" s="139"/>
      <c r="AD31" s="140"/>
    </row>
    <row r="32" spans="1:30" s="133" customFormat="1" ht="16.2">
      <c r="A32" s="13">
        <v>5</v>
      </c>
      <c r="B32" s="134" t="s">
        <v>80</v>
      </c>
      <c r="C32" s="9">
        <f>'as at 31st oct 2023'!C32</f>
        <v>15.58387693214679</v>
      </c>
      <c r="D32" s="9">
        <f>'as at 31st oct 2023'!D32</f>
        <v>27.252486705799232</v>
      </c>
      <c r="E32" s="9">
        <f>'as at 31st oct 2023'!E32</f>
        <v>74.876167364888246</v>
      </c>
      <c r="F32" s="9">
        <f>'as at 31st oct 2023'!F32</f>
        <v>136.34290433461888</v>
      </c>
      <c r="G32" s="9">
        <f>'as at 31st oct 2023'!G32</f>
        <v>202.57425930303057</v>
      </c>
      <c r="H32" s="9">
        <f>'as at 31st oct 2023'!H32</f>
        <v>48.577045715458532</v>
      </c>
      <c r="I32" s="9">
        <f>'as at 31st oct 2023'!I32</f>
        <v>0.10938382178799493</v>
      </c>
      <c r="J32" s="9">
        <f>'as at 31st oct 2023'!J32</f>
        <v>1704</v>
      </c>
      <c r="K32" s="9">
        <f>'as at 31st oct 2023'!K32</f>
        <v>1870</v>
      </c>
      <c r="L32" s="9">
        <f>'as at 31st oct 2023'!L32</f>
        <v>9.7417840375586771</v>
      </c>
      <c r="M32" s="9">
        <f>'as at 31st oct 2023'!M32</f>
        <v>12149</v>
      </c>
      <c r="N32" s="9">
        <f>'as at 31st oct 2023'!N32</f>
        <v>15615</v>
      </c>
      <c r="O32" s="9">
        <f>'as at 31st oct 2023'!O32</f>
        <v>28.529097045024287</v>
      </c>
      <c r="P32" s="9">
        <f>'as at 31st oct 2023'!P32</f>
        <v>0.11298260993953205</v>
      </c>
      <c r="Q32" s="9">
        <f>'as at 31st oct 2023'!Q32</f>
        <v>7692</v>
      </c>
      <c r="R32" s="9">
        <f>'as at 31st oct 2023'!R32</f>
        <v>51069</v>
      </c>
      <c r="S32" s="9">
        <f>'as at 31st oct 2023'!S32</f>
        <v>563.92355694227763</v>
      </c>
      <c r="T32" s="9">
        <f>'as at 31st oct 2023'!T32</f>
        <v>166031</v>
      </c>
      <c r="U32" s="9">
        <f>'as at 31st oct 2023'!U32</f>
        <v>594828</v>
      </c>
      <c r="V32" s="9">
        <f>'as at 31st oct 2023'!V32</f>
        <v>258.26321590546343</v>
      </c>
      <c r="W32" s="9">
        <f>'as at 31st oct 2023'!W32</f>
        <v>0.3275342143829868</v>
      </c>
      <c r="X32" s="9">
        <f>'as at 31st oct 2023'!X32</f>
        <v>362.88916942234619</v>
      </c>
      <c r="Y32" s="9">
        <f>'as at 31st oct 2023'!Y32</f>
        <v>3217.6503613748455</v>
      </c>
      <c r="Z32" s="9">
        <f>'as at 31st oct 2023'!Z32</f>
        <v>786.67577665565545</v>
      </c>
      <c r="AA32" s="9">
        <f>'as at 31st oct 2023'!AA32</f>
        <v>9254.1626936931734</v>
      </c>
      <c r="AB32" s="9">
        <f>'as at 31st oct 2023'!AB32</f>
        <v>33471.769253939638</v>
      </c>
      <c r="AC32" s="9">
        <f>'as at 31st oct 2023'!AC32</f>
        <v>261.69419494592489</v>
      </c>
      <c r="AD32" s="9">
        <f>'as at 31st oct 2023'!AD32</f>
        <v>0.66588706071945813</v>
      </c>
    </row>
    <row r="33" spans="1:30">
      <c r="A33" s="135"/>
      <c r="B33" s="136" t="s">
        <v>73</v>
      </c>
      <c r="C33" s="12">
        <f>'as at 31st oct 2023'!C33</f>
        <v>1.2425111000000002</v>
      </c>
      <c r="D33" s="12">
        <f>'as at 31st oct 2023'!D33</f>
        <v>1.5457045</v>
      </c>
      <c r="E33" s="12">
        <f>'as at 31st oct 2023'!E33</f>
        <v>24.401665305042329</v>
      </c>
      <c r="F33" s="12">
        <f>'as at 31st oct 2023'!F33</f>
        <v>7.9177566000000006</v>
      </c>
      <c r="G33" s="12">
        <f>'as at 31st oct 2023'!G33</f>
        <v>12.401269300000001</v>
      </c>
      <c r="H33" s="12">
        <f>'as at 31st oct 2023'!H33</f>
        <v>56.626048595633762</v>
      </c>
      <c r="I33" s="12">
        <f>'as at 31st oct 2023'!I33</f>
        <v>5.2043772035194183E-2</v>
      </c>
      <c r="J33" s="12">
        <f>'as at 31st oct 2023'!J33</f>
        <v>13</v>
      </c>
      <c r="K33" s="12">
        <f>'as at 31st oct 2023'!K33</f>
        <v>21</v>
      </c>
      <c r="L33" s="12">
        <f>'as at 31st oct 2023'!L33</f>
        <v>61.53846153846154</v>
      </c>
      <c r="M33" s="12">
        <f>'as at 31st oct 2023'!M33</f>
        <v>87</v>
      </c>
      <c r="N33" s="12">
        <f>'as at 31st oct 2023'!N33</f>
        <v>205</v>
      </c>
      <c r="O33" s="12">
        <f>'as at 31st oct 2023'!O33</f>
        <v>135.63218390804596</v>
      </c>
      <c r="P33" s="12">
        <f>'as at 31st oct 2023'!P33</f>
        <v>3.175680176474871E-2</v>
      </c>
      <c r="Q33" s="12">
        <f>'as at 31st oct 2023'!Q33</f>
        <v>0</v>
      </c>
      <c r="R33" s="12">
        <f>'as at 31st oct 2023'!R33</f>
        <v>0</v>
      </c>
      <c r="S33" s="12" t="str">
        <f>'as at 31st oct 2023'!S33</f>
        <v/>
      </c>
      <c r="T33" s="12">
        <f>'as at 31st oct 2023'!T33</f>
        <v>0</v>
      </c>
      <c r="U33" s="12">
        <f>'as at 31st oct 2023'!U33</f>
        <v>0</v>
      </c>
      <c r="V33" s="12" t="str">
        <f>'as at 31st oct 2023'!V33</f>
        <v/>
      </c>
      <c r="W33" s="12" t="str">
        <f>'as at 31st oct 2023'!W33</f>
        <v/>
      </c>
      <c r="X33" s="12">
        <f>'as at 31st oct 2023'!X33</f>
        <v>0.73175000000000068</v>
      </c>
      <c r="Y33" s="12">
        <f>'as at 31st oct 2023'!Y33</f>
        <v>1.7987500000000001</v>
      </c>
      <c r="Z33" s="12">
        <f>'as at 31st oct 2023'!Z33</f>
        <v>145.81482746839748</v>
      </c>
      <c r="AA33" s="12">
        <f>'as at 31st oct 2023'!AA33</f>
        <v>6.3945501</v>
      </c>
      <c r="AB33" s="12">
        <f>'as at 31st oct 2023'!AB33</f>
        <v>18.8071375</v>
      </c>
      <c r="AC33" s="12">
        <f>'as at 31st oct 2023'!AC33</f>
        <v>194.11197356949316</v>
      </c>
      <c r="AD33" s="12">
        <f>'as at 31st oct 2023'!AD33</f>
        <v>0.101942671918879</v>
      </c>
    </row>
    <row r="34" spans="1:30">
      <c r="A34" s="135"/>
      <c r="B34" s="136" t="s">
        <v>74</v>
      </c>
      <c r="C34" s="12">
        <f>'as at 31st oct 2023'!C34</f>
        <v>10.835064600000001</v>
      </c>
      <c r="D34" s="12">
        <f>'as at 31st oct 2023'!D34</f>
        <v>15.913361399999999</v>
      </c>
      <c r="E34" s="12">
        <f>'as at 31st oct 2023'!E34</f>
        <v>46.869095732018053</v>
      </c>
      <c r="F34" s="12">
        <f>'as at 31st oct 2023'!F34</f>
        <v>81.360092199999997</v>
      </c>
      <c r="G34" s="12">
        <f>'as at 31st oct 2023'!G34</f>
        <v>111.05430029999999</v>
      </c>
      <c r="H34" s="12">
        <f>'as at 31st oct 2023'!H34</f>
        <v>36.497264564309326</v>
      </c>
      <c r="I34" s="12">
        <f>'as at 31st oct 2023'!I34</f>
        <v>0.2273205020944061</v>
      </c>
      <c r="J34" s="12">
        <f>'as at 31st oct 2023'!J34</f>
        <v>1685</v>
      </c>
      <c r="K34" s="12">
        <f>'as at 31st oct 2023'!K34</f>
        <v>1847</v>
      </c>
      <c r="L34" s="12">
        <f>'as at 31st oct 2023'!L34</f>
        <v>9.6142433234421389</v>
      </c>
      <c r="M34" s="12">
        <f>'as at 31st oct 2023'!M34</f>
        <v>12004</v>
      </c>
      <c r="N34" s="12">
        <f>'as at 31st oct 2023'!N34</f>
        <v>15264</v>
      </c>
      <c r="O34" s="12">
        <f>'as at 31st oct 2023'!O34</f>
        <v>27.157614128623784</v>
      </c>
      <c r="P34" s="12">
        <f>'as at 31st oct 2023'!P34</f>
        <v>0.11606122685932344</v>
      </c>
      <c r="Q34" s="12">
        <f>'as at 31st oct 2023'!Q34</f>
        <v>0</v>
      </c>
      <c r="R34" s="12">
        <f>'as at 31st oct 2023'!R34</f>
        <v>0</v>
      </c>
      <c r="S34" s="12" t="str">
        <f>'as at 31st oct 2023'!S34</f>
        <v/>
      </c>
      <c r="T34" s="12">
        <f>'as at 31st oct 2023'!T34</f>
        <v>0</v>
      </c>
      <c r="U34" s="12">
        <f>'as at 31st oct 2023'!U34</f>
        <v>0</v>
      </c>
      <c r="V34" s="12" t="str">
        <f>'as at 31st oct 2023'!V34</f>
        <v/>
      </c>
      <c r="W34" s="12" t="str">
        <f>'as at 31st oct 2023'!W34</f>
        <v/>
      </c>
      <c r="X34" s="12">
        <f>'as at 31st oct 2023'!X34</f>
        <v>163.71383299999999</v>
      </c>
      <c r="Y34" s="12">
        <f>'as at 31st oct 2023'!Y34</f>
        <v>271.92599530000007</v>
      </c>
      <c r="Z34" s="12">
        <f>'as at 31st oct 2023'!Z34</f>
        <v>66.098362195209305</v>
      </c>
      <c r="AA34" s="12">
        <f>'as at 31st oct 2023'!AA34</f>
        <v>1162.1081327999998</v>
      </c>
      <c r="AB34" s="12">
        <f>'as at 31st oct 2023'!AB34</f>
        <v>1598.4029597000003</v>
      </c>
      <c r="AC34" s="12">
        <f>'as at 31st oct 2023'!AC34</f>
        <v>37.543393302720077</v>
      </c>
      <c r="AD34" s="12">
        <f>'as at 31st oct 2023'!AD34</f>
        <v>0.1237124449767341</v>
      </c>
    </row>
    <row r="35" spans="1:30">
      <c r="A35" s="135"/>
      <c r="B35" s="136" t="s">
        <v>75</v>
      </c>
      <c r="C35" s="12">
        <f>'as at 31st oct 2023'!C35</f>
        <v>7.6253555000000001E-2</v>
      </c>
      <c r="D35" s="12">
        <f>'as at 31st oct 2023'!D35</f>
        <v>1.024942727</v>
      </c>
      <c r="E35" s="12">
        <f>'as at 31st oct 2023'!E35</f>
        <v>1244.1245158996194</v>
      </c>
      <c r="F35" s="12">
        <f>'as at 31st oct 2023'!F35</f>
        <v>1.960449312085</v>
      </c>
      <c r="G35" s="12">
        <f>'as at 31st oct 2023'!G35</f>
        <v>16.943299675041906</v>
      </c>
      <c r="H35" s="12">
        <f>'as at 31st oct 2023'!H35</f>
        <v>764.25594227795523</v>
      </c>
      <c r="I35" s="12">
        <f>'as at 31st oct 2023'!I35</f>
        <v>1.6277557714123619E-2</v>
      </c>
      <c r="J35" s="12">
        <f>'as at 31st oct 2023'!J35</f>
        <v>0</v>
      </c>
      <c r="K35" s="12">
        <f>'as at 31st oct 2023'!K35</f>
        <v>0</v>
      </c>
      <c r="L35" s="12" t="str">
        <f>'as at 31st oct 2023'!L35</f>
        <v/>
      </c>
      <c r="M35" s="12">
        <f>'as at 31st oct 2023'!M35</f>
        <v>2</v>
      </c>
      <c r="N35" s="12">
        <f>'as at 31st oct 2023'!N35</f>
        <v>8</v>
      </c>
      <c r="O35" s="12">
        <f>'as at 31st oct 2023'!O35</f>
        <v>300</v>
      </c>
      <c r="P35" s="12">
        <f>'as at 31st oct 2023'!P35</f>
        <v>0.67624683009298392</v>
      </c>
      <c r="Q35" s="12">
        <f>'as at 31st oct 2023'!Q35</f>
        <v>31</v>
      </c>
      <c r="R35" s="12">
        <f>'as at 31st oct 2023'!R35</f>
        <v>8233</v>
      </c>
      <c r="S35" s="12">
        <f>'as at 31st oct 2023'!S35</f>
        <v>26458.06451612903</v>
      </c>
      <c r="T35" s="12">
        <f>'as at 31st oct 2023'!T35</f>
        <v>779</v>
      </c>
      <c r="U35" s="12">
        <f>'as at 31st oct 2023'!U35</f>
        <v>238320</v>
      </c>
      <c r="V35" s="12">
        <f>'as at 31st oct 2023'!V35</f>
        <v>30493.068035943521</v>
      </c>
      <c r="W35" s="12">
        <f>'as at 31st oct 2023'!W35</f>
        <v>0.22592974313109601</v>
      </c>
      <c r="X35" s="12">
        <f>'as at 31st oct 2023'!X35</f>
        <v>3.0899000000000001</v>
      </c>
      <c r="Y35" s="12">
        <f>'as at 31st oct 2023'!Y35</f>
        <v>84.572365699999992</v>
      </c>
      <c r="Z35" s="12">
        <f>'as at 31st oct 2023'!Z35</f>
        <v>2637.0583416939057</v>
      </c>
      <c r="AA35" s="12">
        <f>'as at 31st oct 2023'!AA35</f>
        <v>109.8120342</v>
      </c>
      <c r="AB35" s="12">
        <f>'as at 31st oct 2023'!AB35</f>
        <v>1604.1320773939997</v>
      </c>
      <c r="AC35" s="12">
        <f>'as at 31st oct 2023'!AC35</f>
        <v>1360.7980710678789</v>
      </c>
      <c r="AD35" s="12">
        <f>'as at 31st oct 2023'!AD35</f>
        <v>0.13647812293724904</v>
      </c>
    </row>
    <row r="36" spans="1:30">
      <c r="A36" s="135"/>
      <c r="B36" s="136" t="s">
        <v>76</v>
      </c>
      <c r="C36" s="12">
        <f>'as at 31st oct 2023'!C36</f>
        <v>8.1100100000000008E-2</v>
      </c>
      <c r="D36" s="12">
        <f>'as at 31st oct 2023'!D36</f>
        <v>0.17593879999999998</v>
      </c>
      <c r="E36" s="12">
        <f>'as at 31st oct 2023'!E36</f>
        <v>116.94029970369945</v>
      </c>
      <c r="F36" s="12">
        <f>'as at 31st oct 2023'!F36</f>
        <v>0.60947790000000002</v>
      </c>
      <c r="G36" s="12">
        <f>'as at 31st oct 2023'!G36</f>
        <v>0.76833229999999997</v>
      </c>
      <c r="H36" s="12">
        <f>'as at 31st oct 2023'!H36</f>
        <v>26.064013149615416</v>
      </c>
      <c r="I36" s="12">
        <f>'as at 31st oct 2023'!I36</f>
        <v>3.8391150112046635E-2</v>
      </c>
      <c r="J36" s="12">
        <f>'as at 31st oct 2023'!J36</f>
        <v>0</v>
      </c>
      <c r="K36" s="12">
        <f>'as at 31st oct 2023'!K36</f>
        <v>0</v>
      </c>
      <c r="L36" s="12" t="str">
        <f>'as at 31st oct 2023'!L36</f>
        <v/>
      </c>
      <c r="M36" s="12">
        <f>'as at 31st oct 2023'!M36</f>
        <v>0</v>
      </c>
      <c r="N36" s="12">
        <f>'as at 31st oct 2023'!N36</f>
        <v>0</v>
      </c>
      <c r="O36" s="12" t="str">
        <f>'as at 31st oct 2023'!O36</f>
        <v/>
      </c>
      <c r="P36" s="12">
        <f>'as at 31st oct 2023'!P36</f>
        <v>0</v>
      </c>
      <c r="Q36" s="12">
        <f>'as at 31st oct 2023'!Q36</f>
        <v>0</v>
      </c>
      <c r="R36" s="12">
        <f>'as at 31st oct 2023'!R36</f>
        <v>0</v>
      </c>
      <c r="S36" s="12" t="str">
        <f>'as at 31st oct 2023'!S36</f>
        <v/>
      </c>
      <c r="T36" s="12">
        <f>'as at 31st oct 2023'!T36</f>
        <v>0</v>
      </c>
      <c r="U36" s="12">
        <f>'as at 31st oct 2023'!U36</f>
        <v>0</v>
      </c>
      <c r="V36" s="12" t="str">
        <f>'as at 31st oct 2023'!V36</f>
        <v/>
      </c>
      <c r="W36" s="12">
        <f>'as at 31st oct 2023'!W36</f>
        <v>0</v>
      </c>
      <c r="X36" s="12">
        <f>'as at 31st oct 2023'!X36</f>
        <v>0</v>
      </c>
      <c r="Y36" s="12">
        <f>'as at 31st oct 2023'!Y36</f>
        <v>0</v>
      </c>
      <c r="Z36" s="12" t="str">
        <f>'as at 31st oct 2023'!Z36</f>
        <v/>
      </c>
      <c r="AA36" s="12">
        <f>'as at 31st oct 2023'!AA36</f>
        <v>0</v>
      </c>
      <c r="AB36" s="12">
        <f>'as at 31st oct 2023'!AB36</f>
        <v>0</v>
      </c>
      <c r="AC36" s="12" t="str">
        <f>'as at 31st oct 2023'!AC36</f>
        <v/>
      </c>
      <c r="AD36" s="12">
        <f>'as at 31st oct 2023'!AD36</f>
        <v>0</v>
      </c>
    </row>
    <row r="37" spans="1:30" ht="16.2">
      <c r="A37" s="135"/>
      <c r="B37" s="142" t="s">
        <v>77</v>
      </c>
      <c r="C37" s="12">
        <f>'as at 31st oct 2023'!C37</f>
        <v>3.3489475771467894</v>
      </c>
      <c r="D37" s="12">
        <f>'as at 31st oct 2023'!D37</f>
        <v>8.592539278799233</v>
      </c>
      <c r="E37" s="12">
        <f>'as at 31st oct 2023'!E37</f>
        <v>156.57431419454579</v>
      </c>
      <c r="F37" s="12">
        <f>'as at 31st oct 2023'!F37</f>
        <v>44.495128322533873</v>
      </c>
      <c r="G37" s="12">
        <f>'as at 31st oct 2023'!G37</f>
        <v>61.407057727988665</v>
      </c>
      <c r="H37" s="12">
        <f>'as at 31st oct 2023'!H37</f>
        <v>38.008496756913516</v>
      </c>
      <c r="I37" s="12">
        <f>'as at 31st oct 2023'!I37</f>
        <v>0.95614019315937371</v>
      </c>
      <c r="J37" s="12">
        <f>'as at 31st oct 2023'!J37</f>
        <v>6</v>
      </c>
      <c r="K37" s="12">
        <f>'as at 31st oct 2023'!K37</f>
        <v>2</v>
      </c>
      <c r="L37" s="12">
        <f>'as at 31st oct 2023'!L37</f>
        <v>-66.666666666666671</v>
      </c>
      <c r="M37" s="12">
        <f>'as at 31st oct 2023'!M37</f>
        <v>56</v>
      </c>
      <c r="N37" s="12">
        <f>'as at 31st oct 2023'!N37</f>
        <v>138</v>
      </c>
      <c r="O37" s="12">
        <f>'as at 31st oct 2023'!O37</f>
        <v>146.42857142857144</v>
      </c>
      <c r="P37" s="12">
        <f>'as at 31st oct 2023'!P37</f>
        <v>0.69311903566047206</v>
      </c>
      <c r="Q37" s="12">
        <f>'as at 31st oct 2023'!Q37</f>
        <v>7661</v>
      </c>
      <c r="R37" s="12">
        <f>'as at 31st oct 2023'!R37</f>
        <v>42836</v>
      </c>
      <c r="S37" s="12">
        <f>'as at 31st oct 2023'!S37</f>
        <v>459.14371491972321</v>
      </c>
      <c r="T37" s="12">
        <f>'as at 31st oct 2023'!T37</f>
        <v>165252</v>
      </c>
      <c r="U37" s="12">
        <f>'as at 31st oct 2023'!U37</f>
        <v>356508</v>
      </c>
      <c r="V37" s="12">
        <f>'as at 31st oct 2023'!V37</f>
        <v>115.7359668869363</v>
      </c>
      <c r="W37" s="12">
        <f>'as at 31st oct 2023'!W37</f>
        <v>0.48492848873122218</v>
      </c>
      <c r="X37" s="12">
        <f>'as at 31st oct 2023'!X37</f>
        <v>195.35368642234616</v>
      </c>
      <c r="Y37" s="12">
        <f>'as at 31st oct 2023'!Y37</f>
        <v>2859.3532503748456</v>
      </c>
      <c r="Z37" s="12">
        <f>'as at 31st oct 2023'!Z37</f>
        <v>1363.680211384928</v>
      </c>
      <c r="AA37" s="12">
        <f>'as at 31st oct 2023'!AA37</f>
        <v>7975.8479765931734</v>
      </c>
      <c r="AB37" s="12">
        <f>'as at 31st oct 2023'!AB37</f>
        <v>30250.427079345638</v>
      </c>
      <c r="AC37" s="12">
        <f>'as at 31st oct 2023'!AC37</f>
        <v>279.27537194943994</v>
      </c>
      <c r="AD37" s="12">
        <f>'as at 31st oct 2023'!AD37</f>
        <v>1.2082324915984253</v>
      </c>
    </row>
    <row r="38" spans="1:30">
      <c r="A38" s="135"/>
      <c r="B38" s="143"/>
      <c r="C38" s="137"/>
      <c r="D38" s="138"/>
      <c r="E38" s="139"/>
      <c r="F38" s="137"/>
      <c r="G38" s="138"/>
      <c r="H38" s="139"/>
      <c r="I38" s="140"/>
      <c r="J38" s="141"/>
      <c r="K38" s="141"/>
      <c r="L38" s="139"/>
      <c r="M38" s="141"/>
      <c r="N38" s="141"/>
      <c r="O38" s="139"/>
      <c r="P38" s="140"/>
      <c r="Q38" s="141"/>
      <c r="R38" s="141"/>
      <c r="S38" s="139"/>
      <c r="T38" s="141"/>
      <c r="U38" s="141"/>
      <c r="V38" s="139"/>
      <c r="W38" s="140"/>
      <c r="X38" s="137"/>
      <c r="Y38" s="137"/>
      <c r="Z38" s="139"/>
      <c r="AA38" s="137"/>
      <c r="AB38" s="137"/>
      <c r="AC38" s="139"/>
      <c r="AD38" s="140"/>
    </row>
    <row r="39" spans="1:30" s="133" customFormat="1" ht="16.2">
      <c r="A39" s="13">
        <v>6</v>
      </c>
      <c r="B39" s="134" t="s">
        <v>81</v>
      </c>
      <c r="C39" s="9">
        <f>'as at 31st oct 2023'!C39</f>
        <v>593.62787347655046</v>
      </c>
      <c r="D39" s="9">
        <f>'as at 31st oct 2023'!D39</f>
        <v>863.56348680168128</v>
      </c>
      <c r="E39" s="9">
        <f>'as at 31st oct 2023'!E39</f>
        <v>45.472193167795005</v>
      </c>
      <c r="F39" s="9">
        <f>'as at 31st oct 2023'!F39</f>
        <v>5745.6853825651488</v>
      </c>
      <c r="G39" s="9">
        <f>'as at 31st oct 2023'!G39</f>
        <v>5838.854766894663</v>
      </c>
      <c r="H39" s="9">
        <f>'as at 31st oct 2023'!H39</f>
        <v>1.6215538813216135</v>
      </c>
      <c r="I39" s="9">
        <f>'as at 31st oct 2023'!I39</f>
        <v>3.1528006147740393</v>
      </c>
      <c r="J39" s="9">
        <f>'as at 31st oct 2023'!J39</f>
        <v>42928</v>
      </c>
      <c r="K39" s="9">
        <f>'as at 31st oct 2023'!K39</f>
        <v>49204</v>
      </c>
      <c r="L39" s="9">
        <f>'as at 31st oct 2023'!L39</f>
        <v>14.619828550130443</v>
      </c>
      <c r="M39" s="9">
        <f>'as at 31st oct 2023'!M39</f>
        <v>300049</v>
      </c>
      <c r="N39" s="9">
        <f>'as at 31st oct 2023'!N39</f>
        <v>365404</v>
      </c>
      <c r="O39" s="9">
        <f>'as at 31st oct 2023'!O39</f>
        <v>21.781442364413817</v>
      </c>
      <c r="P39" s="9">
        <f>'as at 31st oct 2023'!P39</f>
        <v>2.6438871343160275</v>
      </c>
      <c r="Q39" s="9">
        <f>'as at 31st oct 2023'!Q39</f>
        <v>2132049</v>
      </c>
      <c r="R39" s="9">
        <f>'as at 31st oct 2023'!R39</f>
        <v>1440764</v>
      </c>
      <c r="S39" s="9">
        <f>'as at 31st oct 2023'!S39</f>
        <v>-32.423504337845898</v>
      </c>
      <c r="T39" s="9">
        <f>'as at 31st oct 2023'!T39</f>
        <v>15031641</v>
      </c>
      <c r="U39" s="9">
        <f>'as at 31st oct 2023'!U39</f>
        <v>10608500</v>
      </c>
      <c r="V39" s="9">
        <f>'as at 31st oct 2023'!V39</f>
        <v>-29.425536440099918</v>
      </c>
      <c r="W39" s="9">
        <f>'as at 31st oct 2023'!W39</f>
        <v>5.8414309906089077</v>
      </c>
      <c r="X39" s="9">
        <f>'as at 31st oct 2023'!X39</f>
        <v>35860.702643787015</v>
      </c>
      <c r="Y39" s="9">
        <f>'as at 31st oct 2023'!Y39</f>
        <v>35995.911486187775</v>
      </c>
      <c r="Z39" s="9">
        <f>'as at 31st oct 2023'!Z39</f>
        <v>0.3770390216383035</v>
      </c>
      <c r="AA39" s="9">
        <f>'as at 31st oct 2023'!AA39</f>
        <v>292716.98852610152</v>
      </c>
      <c r="AB39" s="9">
        <f>'as at 31st oct 2023'!AB39</f>
        <v>340074.40698320209</v>
      </c>
      <c r="AC39" s="9">
        <f>'as at 31st oct 2023'!AC39</f>
        <v>16.178568485401623</v>
      </c>
      <c r="AD39" s="9">
        <f>'as at 31st oct 2023'!AD39</f>
        <v>6.7654370336370508</v>
      </c>
    </row>
    <row r="40" spans="1:30">
      <c r="A40" s="135"/>
      <c r="B40" s="136" t="s">
        <v>73</v>
      </c>
      <c r="C40" s="12">
        <f>'as at 31st oct 2023'!C40</f>
        <v>40.005203978499999</v>
      </c>
      <c r="D40" s="12">
        <f>'as at 31st oct 2023'!D40</f>
        <v>37.767922304899997</v>
      </c>
      <c r="E40" s="12">
        <f>'as at 31st oct 2023'!E40</f>
        <v>-5.5924766057995452</v>
      </c>
      <c r="F40" s="12">
        <f>'as at 31st oct 2023'!F40</f>
        <v>302.70249899150002</v>
      </c>
      <c r="G40" s="12">
        <f>'as at 31st oct 2023'!G40</f>
        <v>347.78425572390006</v>
      </c>
      <c r="H40" s="12">
        <f>'as at 31st oct 2023'!H40</f>
        <v>14.893090371766625</v>
      </c>
      <c r="I40" s="12">
        <f>'as at 31st oct 2023'!I40</f>
        <v>1.4595283824958412</v>
      </c>
      <c r="J40" s="12">
        <f>'as at 31st oct 2023'!J40</f>
        <v>536</v>
      </c>
      <c r="K40" s="12">
        <f>'as at 31st oct 2023'!K40</f>
        <v>461</v>
      </c>
      <c r="L40" s="12">
        <f>'as at 31st oct 2023'!L40</f>
        <v>-13.992537313432841</v>
      </c>
      <c r="M40" s="12">
        <f>'as at 31st oct 2023'!M40</f>
        <v>3523</v>
      </c>
      <c r="N40" s="12">
        <f>'as at 31st oct 2023'!N40</f>
        <v>3896</v>
      </c>
      <c r="O40" s="12">
        <f>'as at 31st oct 2023'!O40</f>
        <v>10.587567414135691</v>
      </c>
      <c r="P40" s="12">
        <f>'as at 31st oct 2023'!P40</f>
        <v>0.60353414475834621</v>
      </c>
      <c r="Q40" s="12">
        <f>'as at 31st oct 2023'!Q40</f>
        <v>0</v>
      </c>
      <c r="R40" s="12">
        <f>'as at 31st oct 2023'!R40</f>
        <v>0</v>
      </c>
      <c r="S40" s="12" t="str">
        <f>'as at 31st oct 2023'!S40</f>
        <v/>
      </c>
      <c r="T40" s="12">
        <f>'as at 31st oct 2023'!T40</f>
        <v>0</v>
      </c>
      <c r="U40" s="12">
        <f>'as at 31st oct 2023'!U40</f>
        <v>0</v>
      </c>
      <c r="V40" s="12" t="str">
        <f>'as at 31st oct 2023'!V40</f>
        <v/>
      </c>
      <c r="W40" s="12" t="str">
        <f>'as at 31st oct 2023'!W40</f>
        <v/>
      </c>
      <c r="X40" s="12">
        <f>'as at 31st oct 2023'!X40</f>
        <v>17.951517799999998</v>
      </c>
      <c r="Y40" s="12">
        <f>'as at 31st oct 2023'!Y40</f>
        <v>11.531621399999999</v>
      </c>
      <c r="Z40" s="12">
        <f>'as at 31st oct 2023'!Z40</f>
        <v>-35.762415588056854</v>
      </c>
      <c r="AA40" s="12">
        <f>'as at 31st oct 2023'!AA40</f>
        <v>241.244257</v>
      </c>
      <c r="AB40" s="12">
        <f>'as at 31st oct 2023'!AB40</f>
        <v>90.143493699999993</v>
      </c>
      <c r="AC40" s="12">
        <f>'as at 31st oct 2023'!AC40</f>
        <v>-62.633931758217983</v>
      </c>
      <c r="AD40" s="12">
        <f>'as at 31st oct 2023'!AD40</f>
        <v>0.48861601633319457</v>
      </c>
    </row>
    <row r="41" spans="1:30">
      <c r="A41" s="135"/>
      <c r="B41" s="136" t="s">
        <v>74</v>
      </c>
      <c r="C41" s="12">
        <f>'as at 31st oct 2023'!C41</f>
        <v>346.81732872105039</v>
      </c>
      <c r="D41" s="12">
        <f>'as at 31st oct 2023'!D41</f>
        <v>440.65620272578133</v>
      </c>
      <c r="E41" s="12">
        <f>'as at 31st oct 2023'!E41</f>
        <v>27.057146870595595</v>
      </c>
      <c r="F41" s="12">
        <f>'as at 31st oct 2023'!F41</f>
        <v>2286.8575729908994</v>
      </c>
      <c r="G41" s="12">
        <f>'as at 31st oct 2023'!G41</f>
        <v>2848.1861737797635</v>
      </c>
      <c r="H41" s="12">
        <f>'as at 31st oct 2023'!H41</f>
        <v>24.545848741018126</v>
      </c>
      <c r="I41" s="12">
        <f>'as at 31st oct 2023'!I41</f>
        <v>5.8300408839004794</v>
      </c>
      <c r="J41" s="12">
        <f>'as at 31st oct 2023'!J41</f>
        <v>42375</v>
      </c>
      <c r="K41" s="12">
        <f>'as at 31st oct 2023'!K41</f>
        <v>48725</v>
      </c>
      <c r="L41" s="12">
        <f>'as at 31st oct 2023'!L41</f>
        <v>14.985250737463129</v>
      </c>
      <c r="M41" s="12">
        <f>'as at 31st oct 2023'!M41</f>
        <v>296331</v>
      </c>
      <c r="N41" s="12">
        <f>'as at 31st oct 2023'!N41</f>
        <v>361149</v>
      </c>
      <c r="O41" s="12">
        <f>'as at 31st oct 2023'!O41</f>
        <v>21.873513064782291</v>
      </c>
      <c r="P41" s="12">
        <f>'as at 31st oct 2023'!P41</f>
        <v>2.7460296134052542</v>
      </c>
      <c r="Q41" s="12">
        <f>'as at 31st oct 2023'!Q41</f>
        <v>0</v>
      </c>
      <c r="R41" s="12">
        <f>'as at 31st oct 2023'!R41</f>
        <v>0</v>
      </c>
      <c r="S41" s="12" t="str">
        <f>'as at 31st oct 2023'!S41</f>
        <v/>
      </c>
      <c r="T41" s="12">
        <f>'as at 31st oct 2023'!T41</f>
        <v>0</v>
      </c>
      <c r="U41" s="12">
        <f>'as at 31st oct 2023'!U41</f>
        <v>0</v>
      </c>
      <c r="V41" s="12" t="str">
        <f>'as at 31st oct 2023'!V41</f>
        <v/>
      </c>
      <c r="W41" s="12" t="str">
        <f>'as at 31st oct 2023'!W41</f>
        <v/>
      </c>
      <c r="X41" s="12">
        <f>'as at 31st oct 2023'!X41</f>
        <v>9009.0424127015012</v>
      </c>
      <c r="Y41" s="12">
        <f>'as at 31st oct 2023'!Y41</f>
        <v>10957.618170161</v>
      </c>
      <c r="Z41" s="12">
        <f>'as at 31st oct 2023'!Z41</f>
        <v>21.62911071117033</v>
      </c>
      <c r="AA41" s="12">
        <f>'as at 31st oct 2023'!AA41</f>
        <v>49348.521191616004</v>
      </c>
      <c r="AB41" s="12">
        <f>'as at 31st oct 2023'!AB41</f>
        <v>82029.716081271006</v>
      </c>
      <c r="AC41" s="12">
        <f>'as at 31st oct 2023'!AC41</f>
        <v>66.225277071134059</v>
      </c>
      <c r="AD41" s="12">
        <f>'as at 31st oct 2023'!AD41</f>
        <v>6.3488976140697515</v>
      </c>
    </row>
    <row r="42" spans="1:30">
      <c r="A42" s="135"/>
      <c r="B42" s="136" t="s">
        <v>75</v>
      </c>
      <c r="C42" s="12">
        <f>'as at 31st oct 2023'!C42</f>
        <v>183.02280148500003</v>
      </c>
      <c r="D42" s="12">
        <f>'as at 31st oct 2023'!D42</f>
        <v>359.04868577399998</v>
      </c>
      <c r="E42" s="12">
        <f>'as at 31st oct 2023'!E42</f>
        <v>96.177024316517446</v>
      </c>
      <c r="F42" s="12">
        <f>'as at 31st oct 2023'!F42</f>
        <v>2795.2345242067504</v>
      </c>
      <c r="G42" s="12">
        <f>'as at 31st oct 2023'!G42</f>
        <v>2244.3237354539997</v>
      </c>
      <c r="H42" s="12">
        <f>'as at 31st oct 2023'!H42</f>
        <v>-19.708929035537427</v>
      </c>
      <c r="I42" s="12">
        <f>'as at 31st oct 2023'!I42</f>
        <v>2.1561389949823715</v>
      </c>
      <c r="J42" s="12">
        <f>'as at 31st oct 2023'!J42</f>
        <v>3</v>
      </c>
      <c r="K42" s="12">
        <f>'as at 31st oct 2023'!K42</f>
        <v>3</v>
      </c>
      <c r="L42" s="12">
        <f>'as at 31st oct 2023'!L42</f>
        <v>0</v>
      </c>
      <c r="M42" s="12">
        <f>'as at 31st oct 2023'!M42</f>
        <v>71</v>
      </c>
      <c r="N42" s="12">
        <f>'as at 31st oct 2023'!N42</f>
        <v>68</v>
      </c>
      <c r="O42" s="12">
        <f>'as at 31st oct 2023'!O42</f>
        <v>-4.2253521126760614</v>
      </c>
      <c r="P42" s="12">
        <f>'as at 31st oct 2023'!P42</f>
        <v>5.7480980557903631</v>
      </c>
      <c r="Q42" s="12">
        <f>'as at 31st oct 2023'!Q42</f>
        <v>1600716</v>
      </c>
      <c r="R42" s="12">
        <f>'as at 31st oct 2023'!R42</f>
        <v>1182561</v>
      </c>
      <c r="S42" s="12">
        <f>'as at 31st oct 2023'!S42</f>
        <v>-26.122997458637265</v>
      </c>
      <c r="T42" s="12">
        <f>'as at 31st oct 2023'!T42</f>
        <v>10945448</v>
      </c>
      <c r="U42" s="12">
        <f>'as at 31st oct 2023'!U42</f>
        <v>8327403</v>
      </c>
      <c r="V42" s="12">
        <f>'as at 31st oct 2023'!V42</f>
        <v>-23.919030084469817</v>
      </c>
      <c r="W42" s="12">
        <f>'as at 31st oct 2023'!W42</f>
        <v>7.8944613156223493</v>
      </c>
      <c r="X42" s="12">
        <f>'as at 31st oct 2023'!X42</f>
        <v>9660.9767720719992</v>
      </c>
      <c r="Y42" s="12">
        <f>'as at 31st oct 2023'!Y42</f>
        <v>9398.1001469999992</v>
      </c>
      <c r="Z42" s="12">
        <f>'as at 31st oct 2023'!Z42</f>
        <v>-2.7210149788572613</v>
      </c>
      <c r="AA42" s="12">
        <f>'as at 31st oct 2023'!AA42</f>
        <v>68642.003349972001</v>
      </c>
      <c r="AB42" s="12">
        <f>'as at 31st oct 2023'!AB42</f>
        <v>61634.015099180018</v>
      </c>
      <c r="AC42" s="12">
        <f>'as at 31st oct 2023'!AC42</f>
        <v>-10.209475115494049</v>
      </c>
      <c r="AD42" s="12">
        <f>'as at 31st oct 2023'!AD42</f>
        <v>5.2437668994733979</v>
      </c>
    </row>
    <row r="43" spans="1:30">
      <c r="A43" s="135"/>
      <c r="B43" s="136" t="s">
        <v>76</v>
      </c>
      <c r="C43" s="12">
        <f>'as at 31st oct 2023'!C43</f>
        <v>0</v>
      </c>
      <c r="D43" s="12">
        <f>'as at 31st oct 2023'!D43</f>
        <v>0</v>
      </c>
      <c r="E43" s="12" t="str">
        <f>'as at 31st oct 2023'!E43</f>
        <v/>
      </c>
      <c r="F43" s="12">
        <f>'as at 31st oct 2023'!F43</f>
        <v>0</v>
      </c>
      <c r="G43" s="12">
        <f>'as at 31st oct 2023'!G43</f>
        <v>0</v>
      </c>
      <c r="H43" s="12" t="str">
        <f>'as at 31st oct 2023'!H43</f>
        <v/>
      </c>
      <c r="I43" s="12">
        <f>'as at 31st oct 2023'!I43</f>
        <v>0</v>
      </c>
      <c r="J43" s="12">
        <f>'as at 31st oct 2023'!J43</f>
        <v>0</v>
      </c>
      <c r="K43" s="12">
        <f>'as at 31st oct 2023'!K43</f>
        <v>0</v>
      </c>
      <c r="L43" s="12" t="str">
        <f>'as at 31st oct 2023'!L43</f>
        <v/>
      </c>
      <c r="M43" s="12">
        <f>'as at 31st oct 2023'!M43</f>
        <v>0</v>
      </c>
      <c r="N43" s="12">
        <f>'as at 31st oct 2023'!N43</f>
        <v>0</v>
      </c>
      <c r="O43" s="12" t="str">
        <f>'as at 31st oct 2023'!O43</f>
        <v/>
      </c>
      <c r="P43" s="12">
        <f>'as at 31st oct 2023'!P43</f>
        <v>0</v>
      </c>
      <c r="Q43" s="12">
        <f>'as at 31st oct 2023'!Q43</f>
        <v>0</v>
      </c>
      <c r="R43" s="12">
        <f>'as at 31st oct 2023'!R43</f>
        <v>0</v>
      </c>
      <c r="S43" s="12" t="str">
        <f>'as at 31st oct 2023'!S43</f>
        <v/>
      </c>
      <c r="T43" s="12">
        <f>'as at 31st oct 2023'!T43</f>
        <v>0</v>
      </c>
      <c r="U43" s="12">
        <f>'as at 31st oct 2023'!U43</f>
        <v>0</v>
      </c>
      <c r="V43" s="12" t="str">
        <f>'as at 31st oct 2023'!V43</f>
        <v/>
      </c>
      <c r="W43" s="12">
        <f>'as at 31st oct 2023'!W43</f>
        <v>0</v>
      </c>
      <c r="X43" s="12">
        <f>'as at 31st oct 2023'!X43</f>
        <v>0</v>
      </c>
      <c r="Y43" s="12">
        <f>'as at 31st oct 2023'!Y43</f>
        <v>0</v>
      </c>
      <c r="Z43" s="12" t="str">
        <f>'as at 31st oct 2023'!Z43</f>
        <v/>
      </c>
      <c r="AA43" s="12">
        <f>'as at 31st oct 2023'!AA43</f>
        <v>0</v>
      </c>
      <c r="AB43" s="12">
        <f>'as at 31st oct 2023'!AB43</f>
        <v>0</v>
      </c>
      <c r="AC43" s="12" t="str">
        <f>'as at 31st oct 2023'!AC43</f>
        <v/>
      </c>
      <c r="AD43" s="12">
        <f>'as at 31st oct 2023'!AD43</f>
        <v>0</v>
      </c>
    </row>
    <row r="44" spans="1:30" ht="16.2">
      <c r="A44" s="135"/>
      <c r="B44" s="142" t="s">
        <v>77</v>
      </c>
      <c r="C44" s="12">
        <f>'as at 31st oct 2023'!C44</f>
        <v>23.782539292000006</v>
      </c>
      <c r="D44" s="12">
        <f>'as at 31st oct 2023'!D44</f>
        <v>26.09067599699997</v>
      </c>
      <c r="E44" s="12">
        <f>'as at 31st oct 2023'!E44</f>
        <v>9.70517351684299</v>
      </c>
      <c r="F44" s="12">
        <f>'as at 31st oct 2023'!F44</f>
        <v>360.89078637599994</v>
      </c>
      <c r="G44" s="12">
        <f>'as at 31st oct 2023'!G44</f>
        <v>398.56060193699994</v>
      </c>
      <c r="H44" s="12">
        <f>'as at 31st oct 2023'!H44</f>
        <v>10.438009775553848</v>
      </c>
      <c r="I44" s="12">
        <f>'as at 31st oct 2023'!I44</f>
        <v>6.2057982424399301</v>
      </c>
      <c r="J44" s="12">
        <f>'as at 31st oct 2023'!J44</f>
        <v>14</v>
      </c>
      <c r="K44" s="12">
        <f>'as at 31st oct 2023'!K44</f>
        <v>15</v>
      </c>
      <c r="L44" s="12">
        <f>'as at 31st oct 2023'!L44</f>
        <v>7.1428571428571397</v>
      </c>
      <c r="M44" s="12">
        <f>'as at 31st oct 2023'!M44</f>
        <v>124</v>
      </c>
      <c r="N44" s="12">
        <f>'as at 31st oct 2023'!N44</f>
        <v>291</v>
      </c>
      <c r="O44" s="12">
        <f>'as at 31st oct 2023'!O44</f>
        <v>134.67741935483869</v>
      </c>
      <c r="P44" s="12">
        <f>'as at 31st oct 2023'!P44</f>
        <v>1.461577096936213</v>
      </c>
      <c r="Q44" s="12">
        <f>'as at 31st oct 2023'!Q44</f>
        <v>531333</v>
      </c>
      <c r="R44" s="12">
        <f>'as at 31st oct 2023'!R44</f>
        <v>258203</v>
      </c>
      <c r="S44" s="12">
        <f>'as at 31st oct 2023'!S44</f>
        <v>-51.404674657888741</v>
      </c>
      <c r="T44" s="12">
        <f>'as at 31st oct 2023'!T44</f>
        <v>4086193</v>
      </c>
      <c r="U44" s="12">
        <f>'as at 31st oct 2023'!U44</f>
        <v>2281097</v>
      </c>
      <c r="V44" s="12">
        <f>'as at 31st oct 2023'!V44</f>
        <v>-44.175495381642527</v>
      </c>
      <c r="W44" s="12">
        <f>'as at 31st oct 2023'!W44</f>
        <v>3.1027884952352389</v>
      </c>
      <c r="X44" s="12">
        <f>'as at 31st oct 2023'!X44</f>
        <v>17172.731941213518</v>
      </c>
      <c r="Y44" s="12">
        <f>'as at 31st oct 2023'!Y44</f>
        <v>15628.661547626776</v>
      </c>
      <c r="Z44" s="12">
        <f>'as at 31st oct 2023'!Z44</f>
        <v>-8.9914080000344399</v>
      </c>
      <c r="AA44" s="12">
        <f>'as at 31st oct 2023'!AA44</f>
        <v>174485.21972751353</v>
      </c>
      <c r="AB44" s="12">
        <f>'as at 31st oct 2023'!AB44</f>
        <v>196320.53230905105</v>
      </c>
      <c r="AC44" s="12">
        <f>'as at 31st oct 2023'!AC44</f>
        <v>12.514133068483879</v>
      </c>
      <c r="AD44" s="12">
        <f>'as at 31st oct 2023'!AD44</f>
        <v>7.8412395726356428</v>
      </c>
    </row>
    <row r="45" spans="1:30">
      <c r="A45" s="135"/>
      <c r="B45" s="143"/>
      <c r="C45" s="137"/>
      <c r="D45" s="138"/>
      <c r="E45" s="139"/>
      <c r="F45" s="137"/>
      <c r="G45" s="138"/>
      <c r="H45" s="139"/>
      <c r="I45" s="140"/>
      <c r="J45" s="141"/>
      <c r="K45" s="141"/>
      <c r="L45" s="139"/>
      <c r="M45" s="141"/>
      <c r="N45" s="141"/>
      <c r="O45" s="139"/>
      <c r="P45" s="140"/>
      <c r="Q45" s="141"/>
      <c r="R45" s="141"/>
      <c r="S45" s="139"/>
      <c r="T45" s="141"/>
      <c r="U45" s="141"/>
      <c r="V45" s="139"/>
      <c r="W45" s="140"/>
      <c r="X45" s="137"/>
      <c r="Y45" s="137"/>
      <c r="Z45" s="139"/>
      <c r="AA45" s="137"/>
      <c r="AB45" s="137"/>
      <c r="AC45" s="139"/>
      <c r="AD45" s="140"/>
    </row>
    <row r="46" spans="1:30" s="133" customFormat="1" ht="16.2">
      <c r="A46" s="13">
        <v>7</v>
      </c>
      <c r="B46" s="134" t="s">
        <v>82</v>
      </c>
      <c r="C46" s="9">
        <f>'as at 31st oct 2023'!C46</f>
        <v>63.335757162440736</v>
      </c>
      <c r="D46" s="9">
        <f>'as at 31st oct 2023'!D46</f>
        <v>53.652421633192965</v>
      </c>
      <c r="E46" s="9">
        <f>'as at 31st oct 2023'!E46</f>
        <v>-15.288892030472423</v>
      </c>
      <c r="F46" s="9">
        <f>'as at 31st oct 2023'!F46</f>
        <v>494.19478787958838</v>
      </c>
      <c r="G46" s="9">
        <f>'as at 31st oct 2023'!G46</f>
        <v>431.19308631138892</v>
      </c>
      <c r="H46" s="9">
        <f>'as at 31st oct 2023'!H46</f>
        <v>-12.748354113267169</v>
      </c>
      <c r="I46" s="9">
        <f>'as at 31st oct 2023'!I46</f>
        <v>0.23283090295665651</v>
      </c>
      <c r="J46" s="9">
        <f>'as at 31st oct 2023'!J46</f>
        <v>6548</v>
      </c>
      <c r="K46" s="9">
        <f>'as at 31st oct 2023'!K46</f>
        <v>6344</v>
      </c>
      <c r="L46" s="9">
        <f>'as at 31st oct 2023'!L46</f>
        <v>-3.11545510079414</v>
      </c>
      <c r="M46" s="9">
        <f>'as at 31st oct 2023'!M46</f>
        <v>51188</v>
      </c>
      <c r="N46" s="9">
        <f>'as at 31st oct 2023'!N46</f>
        <v>49043</v>
      </c>
      <c r="O46" s="9">
        <f>'as at 31st oct 2023'!O46</f>
        <v>-4.1904352582636584</v>
      </c>
      <c r="P46" s="9">
        <f>'as at 31st oct 2023'!P46</f>
        <v>0.35485149787156395</v>
      </c>
      <c r="Q46" s="9">
        <f>'as at 31st oct 2023'!Q46</f>
        <v>38040</v>
      </c>
      <c r="R46" s="9">
        <f>'as at 31st oct 2023'!R46</f>
        <v>48550</v>
      </c>
      <c r="S46" s="9">
        <f>'as at 31st oct 2023'!S46</f>
        <v>27.628811777076766</v>
      </c>
      <c r="T46" s="9">
        <f>'as at 31st oct 2023'!T46</f>
        <v>255812</v>
      </c>
      <c r="U46" s="9">
        <f>'as at 31st oct 2023'!U46</f>
        <v>309297</v>
      </c>
      <c r="V46" s="9">
        <f>'as at 31st oct 2023'!V46</f>
        <v>20.907932387847318</v>
      </c>
      <c r="W46" s="9">
        <f>'as at 31st oct 2023'!W46</f>
        <v>0.1703103248435088</v>
      </c>
      <c r="X46" s="9">
        <f>'as at 31st oct 2023'!X46</f>
        <v>1648.5127229000002</v>
      </c>
      <c r="Y46" s="9">
        <f>'as at 31st oct 2023'!Y46</f>
        <v>1036.7518893999993</v>
      </c>
      <c r="Z46" s="9">
        <f>'as at 31st oct 2023'!Z46</f>
        <v>-37.109864243195808</v>
      </c>
      <c r="AA46" s="9">
        <f>'as at 31st oct 2023'!AA46</f>
        <v>11676.187365494001</v>
      </c>
      <c r="AB46" s="9">
        <f>'as at 31st oct 2023'!AB46</f>
        <v>9492.125296199998</v>
      </c>
      <c r="AC46" s="9">
        <f>'as at 31st oct 2023'!AC46</f>
        <v>-18.705267403882551</v>
      </c>
      <c r="AD46" s="9">
        <f>'as at 31st oct 2023'!AD46</f>
        <v>0.18883625079733382</v>
      </c>
    </row>
    <row r="47" spans="1:30">
      <c r="A47" s="135"/>
      <c r="B47" s="136" t="s">
        <v>73</v>
      </c>
      <c r="C47" s="12">
        <f>'as at 31st oct 2023'!C47</f>
        <v>2.1145771399999997</v>
      </c>
      <c r="D47" s="12">
        <f>'as at 31st oct 2023'!D47</f>
        <v>1.176678573</v>
      </c>
      <c r="E47" s="12">
        <f>'as at 31st oct 2023'!E47</f>
        <v>-44.35395376495935</v>
      </c>
      <c r="F47" s="12">
        <f>'as at 31st oct 2023'!F47</f>
        <v>15.829141778999999</v>
      </c>
      <c r="G47" s="12">
        <f>'as at 31st oct 2023'!G47</f>
        <v>9.3441986319999994</v>
      </c>
      <c r="H47" s="12">
        <f>'as at 31st oct 2023'!H47</f>
        <v>-40.96838121447216</v>
      </c>
      <c r="I47" s="12">
        <f>'as at 31st oct 2023'!I47</f>
        <v>3.9214320057978362E-2</v>
      </c>
      <c r="J47" s="12">
        <f>'as at 31st oct 2023'!J47</f>
        <v>45</v>
      </c>
      <c r="K47" s="12">
        <f>'as at 31st oct 2023'!K47</f>
        <v>57</v>
      </c>
      <c r="L47" s="12">
        <f>'as at 31st oct 2023'!L47</f>
        <v>26.666666666666661</v>
      </c>
      <c r="M47" s="12">
        <f>'as at 31st oct 2023'!M47</f>
        <v>256</v>
      </c>
      <c r="N47" s="12">
        <f>'as at 31st oct 2023'!N47</f>
        <v>410</v>
      </c>
      <c r="O47" s="12">
        <f>'as at 31st oct 2023'!O47</f>
        <v>60.15625</v>
      </c>
      <c r="P47" s="12">
        <f>'as at 31st oct 2023'!P47</f>
        <v>6.351360352949742E-2</v>
      </c>
      <c r="Q47" s="12">
        <f>'as at 31st oct 2023'!Q47</f>
        <v>0</v>
      </c>
      <c r="R47" s="12">
        <f>'as at 31st oct 2023'!R47</f>
        <v>0</v>
      </c>
      <c r="S47" s="12" t="str">
        <f>'as at 31st oct 2023'!S47</f>
        <v/>
      </c>
      <c r="T47" s="12">
        <f>'as at 31st oct 2023'!T47</f>
        <v>0</v>
      </c>
      <c r="U47" s="12">
        <f>'as at 31st oct 2023'!U47</f>
        <v>0</v>
      </c>
      <c r="V47" s="12" t="str">
        <f>'as at 31st oct 2023'!V47</f>
        <v/>
      </c>
      <c r="W47" s="12" t="str">
        <f>'as at 31st oct 2023'!W47</f>
        <v/>
      </c>
      <c r="X47" s="12">
        <f>'as at 31st oct 2023'!X47</f>
        <v>7.8502826999999975</v>
      </c>
      <c r="Y47" s="12">
        <f>'as at 31st oct 2023'!Y47</f>
        <v>4.7973650000000028</v>
      </c>
      <c r="Z47" s="12">
        <f>'as at 31st oct 2023'!Z47</f>
        <v>-38.889270828425012</v>
      </c>
      <c r="AA47" s="12">
        <f>'as at 31st oct 2023'!AA47</f>
        <v>44.787731700000002</v>
      </c>
      <c r="AB47" s="12">
        <f>'as at 31st oct 2023'!AB47</f>
        <v>37.584584900000003</v>
      </c>
      <c r="AC47" s="12">
        <f>'as at 31st oct 2023'!AC47</f>
        <v>-16.082856904316056</v>
      </c>
      <c r="AD47" s="12">
        <f>'as at 31st oct 2023'!AD47</f>
        <v>0.203724410887513</v>
      </c>
    </row>
    <row r="48" spans="1:30">
      <c r="A48" s="135"/>
      <c r="B48" s="136" t="s">
        <v>74</v>
      </c>
      <c r="C48" s="12">
        <f>'as at 31st oct 2023'!C48</f>
        <v>46.689081611438311</v>
      </c>
      <c r="D48" s="12">
        <f>'as at 31st oct 2023'!D48</f>
        <v>41.638781925190514</v>
      </c>
      <c r="E48" s="12">
        <f>'as at 31st oct 2023'!E48</f>
        <v>-10.816875192101715</v>
      </c>
      <c r="F48" s="12">
        <f>'as at 31st oct 2023'!F48</f>
        <v>359.58157452458647</v>
      </c>
      <c r="G48" s="12">
        <f>'as at 31st oct 2023'!G48</f>
        <v>320.23074912637611</v>
      </c>
      <c r="H48" s="12">
        <f>'as at 31st oct 2023'!H48</f>
        <v>-10.943504391246206</v>
      </c>
      <c r="I48" s="12">
        <f>'as at 31st oct 2023'!I48</f>
        <v>0.65549028250890362</v>
      </c>
      <c r="J48" s="12">
        <f>'as at 31st oct 2023'!J48</f>
        <v>6503</v>
      </c>
      <c r="K48" s="12">
        <f>'as at 31st oct 2023'!K48</f>
        <v>6287</v>
      </c>
      <c r="L48" s="12">
        <f>'as at 31st oct 2023'!L48</f>
        <v>-3.3215439028140836</v>
      </c>
      <c r="M48" s="12">
        <f>'as at 31st oct 2023'!M48</f>
        <v>50925</v>
      </c>
      <c r="N48" s="12">
        <f>'as at 31st oct 2023'!N48</f>
        <v>48633</v>
      </c>
      <c r="O48" s="12">
        <f>'as at 31st oct 2023'!O48</f>
        <v>-4.5007363770250386</v>
      </c>
      <c r="P48" s="12">
        <f>'as at 31st oct 2023'!P48</f>
        <v>0.36978548518405902</v>
      </c>
      <c r="Q48" s="12">
        <f>'as at 31st oct 2023'!Q48</f>
        <v>0</v>
      </c>
      <c r="R48" s="12">
        <f>'as at 31st oct 2023'!R48</f>
        <v>0</v>
      </c>
      <c r="S48" s="12" t="str">
        <f>'as at 31st oct 2023'!S48</f>
        <v/>
      </c>
      <c r="T48" s="12">
        <f>'as at 31st oct 2023'!T48</f>
        <v>0</v>
      </c>
      <c r="U48" s="12">
        <f>'as at 31st oct 2023'!U48</f>
        <v>0</v>
      </c>
      <c r="V48" s="12" t="str">
        <f>'as at 31st oct 2023'!V48</f>
        <v/>
      </c>
      <c r="W48" s="12" t="str">
        <f>'as at 31st oct 2023'!W48</f>
        <v/>
      </c>
      <c r="X48" s="12">
        <f>'as at 31st oct 2023'!X48</f>
        <v>990.62926430000005</v>
      </c>
      <c r="Y48" s="12">
        <f>'as at 31st oct 2023'!Y48</f>
        <v>490.60919079999934</v>
      </c>
      <c r="Z48" s="12">
        <f>'as at 31st oct 2023'!Z48</f>
        <v>-50.474995189378504</v>
      </c>
      <c r="AA48" s="12">
        <f>'as at 31st oct 2023'!AA48</f>
        <v>6342.8113897999992</v>
      </c>
      <c r="AB48" s="12">
        <f>'as at 31st oct 2023'!AB48</f>
        <v>4961.5939161999986</v>
      </c>
      <c r="AC48" s="12">
        <f>'as at 31st oct 2023'!AC48</f>
        <v>-21.776108238393533</v>
      </c>
      <c r="AD48" s="12">
        <f>'as at 31st oct 2023'!AD48</f>
        <v>0.38401512624200562</v>
      </c>
    </row>
    <row r="49" spans="1:30" ht="14.25" customHeight="1">
      <c r="A49" s="135"/>
      <c r="B49" s="136" t="s">
        <v>75</v>
      </c>
      <c r="C49" s="12">
        <f>'as at 31st oct 2023'!C49</f>
        <v>12.131790768002425</v>
      </c>
      <c r="D49" s="12">
        <f>'as at 31st oct 2023'!D49</f>
        <v>10.837071135002452</v>
      </c>
      <c r="E49" s="12">
        <f>'as at 31st oct 2023'!E49</f>
        <v>-10.672123001121925</v>
      </c>
      <c r="F49" s="12">
        <f>'as at 31st oct 2023'!F49</f>
        <v>105.4976761910019</v>
      </c>
      <c r="G49" s="12">
        <f>'as at 31st oct 2023'!G49</f>
        <v>101.22083355301284</v>
      </c>
      <c r="H49" s="12">
        <f>'as at 31st oct 2023'!H49</f>
        <v>-4.0539685729625958</v>
      </c>
      <c r="I49" s="12">
        <f>'as at 31st oct 2023'!I49</f>
        <v>9.7243629731573633E-2</v>
      </c>
      <c r="J49" s="12">
        <f>'as at 31st oct 2023'!J49</f>
        <v>0</v>
      </c>
      <c r="K49" s="12">
        <f>'as at 31st oct 2023'!K49</f>
        <v>0</v>
      </c>
      <c r="L49" s="12" t="str">
        <f>'as at 31st oct 2023'!L49</f>
        <v/>
      </c>
      <c r="M49" s="12">
        <f>'as at 31st oct 2023'!M49</f>
        <v>5</v>
      </c>
      <c r="N49" s="12">
        <f>'as at 31st oct 2023'!N49</f>
        <v>0</v>
      </c>
      <c r="O49" s="12">
        <f>'as at 31st oct 2023'!O49</f>
        <v>-100</v>
      </c>
      <c r="P49" s="12">
        <f>'as at 31st oct 2023'!P49</f>
        <v>0</v>
      </c>
      <c r="Q49" s="12">
        <f>'as at 31st oct 2023'!Q49</f>
        <v>15674</v>
      </c>
      <c r="R49" s="12">
        <f>'as at 31st oct 2023'!R49</f>
        <v>48207</v>
      </c>
      <c r="S49" s="12">
        <f>'as at 31st oct 2023'!S49</f>
        <v>207.56029092765087</v>
      </c>
      <c r="T49" s="12">
        <f>'as at 31st oct 2023'!T49</f>
        <v>91959</v>
      </c>
      <c r="U49" s="12">
        <f>'as at 31st oct 2023'!U49</f>
        <v>279596</v>
      </c>
      <c r="V49" s="12">
        <f>'as at 31st oct 2023'!V49</f>
        <v>204.04419360802098</v>
      </c>
      <c r="W49" s="12">
        <f>'as at 31st oct 2023'!W49</f>
        <v>0.26505980387916211</v>
      </c>
      <c r="X49" s="12">
        <f>'as at 31st oct 2023'!X49</f>
        <v>511.67597590000003</v>
      </c>
      <c r="Y49" s="12">
        <f>'as at 31st oct 2023'!Y49</f>
        <v>538.73533359999999</v>
      </c>
      <c r="Z49" s="12">
        <f>'as at 31st oct 2023'!Z49</f>
        <v>5.2883776011575678</v>
      </c>
      <c r="AA49" s="12">
        <f>'as at 31st oct 2023'!AA49</f>
        <v>4403.8780439940001</v>
      </c>
      <c r="AB49" s="12">
        <f>'as at 31st oct 2023'!AB49</f>
        <v>4206.7767950999996</v>
      </c>
      <c r="AC49" s="12">
        <f>'as at 31st oct 2023'!AC49</f>
        <v>-4.4756291369786432</v>
      </c>
      <c r="AD49" s="12">
        <f>'as at 31st oct 2023'!AD49</f>
        <v>0.35790880857138319</v>
      </c>
    </row>
    <row r="50" spans="1:30">
      <c r="A50" s="135"/>
      <c r="B50" s="136" t="s">
        <v>76</v>
      </c>
      <c r="C50" s="12">
        <f>'as at 31st oct 2023'!C50</f>
        <v>0</v>
      </c>
      <c r="D50" s="12">
        <f>'as at 31st oct 2023'!D50</f>
        <v>0</v>
      </c>
      <c r="E50" s="12" t="str">
        <f>'as at 31st oct 2023'!E50</f>
        <v/>
      </c>
      <c r="F50" s="12">
        <f>'as at 31st oct 2023'!F50</f>
        <v>0</v>
      </c>
      <c r="G50" s="12">
        <f>'as at 31st oct 2023'!G50</f>
        <v>0</v>
      </c>
      <c r="H50" s="12" t="str">
        <f>'as at 31st oct 2023'!H50</f>
        <v/>
      </c>
      <c r="I50" s="12">
        <f>'as at 31st oct 2023'!I50</f>
        <v>0</v>
      </c>
      <c r="J50" s="12">
        <f>'as at 31st oct 2023'!J50</f>
        <v>0</v>
      </c>
      <c r="K50" s="12">
        <f>'as at 31st oct 2023'!K50</f>
        <v>0</v>
      </c>
      <c r="L50" s="12" t="str">
        <f>'as at 31st oct 2023'!L50</f>
        <v/>
      </c>
      <c r="M50" s="12">
        <f>'as at 31st oct 2023'!M50</f>
        <v>0</v>
      </c>
      <c r="N50" s="12">
        <f>'as at 31st oct 2023'!N50</f>
        <v>0</v>
      </c>
      <c r="O50" s="12" t="str">
        <f>'as at 31st oct 2023'!O50</f>
        <v/>
      </c>
      <c r="P50" s="12">
        <f>'as at 31st oct 2023'!P50</f>
        <v>0</v>
      </c>
      <c r="Q50" s="12">
        <f>'as at 31st oct 2023'!Q50</f>
        <v>0</v>
      </c>
      <c r="R50" s="12">
        <f>'as at 31st oct 2023'!R50</f>
        <v>0</v>
      </c>
      <c r="S50" s="12" t="str">
        <f>'as at 31st oct 2023'!S50</f>
        <v/>
      </c>
      <c r="T50" s="12">
        <f>'as at 31st oct 2023'!T50</f>
        <v>0</v>
      </c>
      <c r="U50" s="12">
        <f>'as at 31st oct 2023'!U50</f>
        <v>0</v>
      </c>
      <c r="V50" s="12" t="str">
        <f>'as at 31st oct 2023'!V50</f>
        <v/>
      </c>
      <c r="W50" s="12">
        <f>'as at 31st oct 2023'!W50</f>
        <v>0</v>
      </c>
      <c r="X50" s="12">
        <f>'as at 31st oct 2023'!X50</f>
        <v>0</v>
      </c>
      <c r="Y50" s="12">
        <f>'as at 31st oct 2023'!Y50</f>
        <v>0</v>
      </c>
      <c r="Z50" s="12" t="str">
        <f>'as at 31st oct 2023'!Z50</f>
        <v/>
      </c>
      <c r="AA50" s="12">
        <f>'as at 31st oct 2023'!AA50</f>
        <v>0</v>
      </c>
      <c r="AB50" s="12">
        <f>'as at 31st oct 2023'!AB50</f>
        <v>0</v>
      </c>
      <c r="AC50" s="12" t="str">
        <f>'as at 31st oct 2023'!AC50</f>
        <v/>
      </c>
      <c r="AD50" s="12">
        <f>'as at 31st oct 2023'!AD50</f>
        <v>0</v>
      </c>
    </row>
    <row r="51" spans="1:30" ht="16.2">
      <c r="A51" s="135"/>
      <c r="B51" s="142" t="s">
        <v>77</v>
      </c>
      <c r="C51" s="12">
        <f>'as at 31st oct 2023'!C51</f>
        <v>2.4003076429999997</v>
      </c>
      <c r="D51" s="12">
        <f>'as at 31st oct 2023'!D51</f>
        <v>-1.0999999999999999E-4</v>
      </c>
      <c r="E51" s="12">
        <f>'as at 31st oct 2023'!E51</f>
        <v>-100.00458274589596</v>
      </c>
      <c r="F51" s="12">
        <f>'as at 31st oct 2023'!F51</f>
        <v>13.286395385000001</v>
      </c>
      <c r="G51" s="12">
        <f>'as at 31st oct 2023'!G51</f>
        <v>0.39730500000000002</v>
      </c>
      <c r="H51" s="12">
        <f>'as at 31st oct 2023'!H51</f>
        <v>-97.009685558142081</v>
      </c>
      <c r="I51" s="12">
        <f>'as at 31st oct 2023'!I51</f>
        <v>6.186247859747889E-3</v>
      </c>
      <c r="J51" s="12">
        <f>'as at 31st oct 2023'!J51</f>
        <v>0</v>
      </c>
      <c r="K51" s="12">
        <f>'as at 31st oct 2023'!K51</f>
        <v>0</v>
      </c>
      <c r="L51" s="12" t="str">
        <f>'as at 31st oct 2023'!L51</f>
        <v/>
      </c>
      <c r="M51" s="12">
        <f>'as at 31st oct 2023'!M51</f>
        <v>2</v>
      </c>
      <c r="N51" s="12">
        <f>'as at 31st oct 2023'!N51</f>
        <v>0</v>
      </c>
      <c r="O51" s="12">
        <f>'as at 31st oct 2023'!O51</f>
        <v>-100</v>
      </c>
      <c r="P51" s="12">
        <f>'as at 31st oct 2023'!P51</f>
        <v>0</v>
      </c>
      <c r="Q51" s="12">
        <f>'as at 31st oct 2023'!Q51</f>
        <v>22366</v>
      </c>
      <c r="R51" s="12">
        <f>'as at 31st oct 2023'!R51</f>
        <v>343</v>
      </c>
      <c r="S51" s="12">
        <f>'as at 31st oct 2023'!S51</f>
        <v>-98.466422248055082</v>
      </c>
      <c r="T51" s="12">
        <f>'as at 31st oct 2023'!T51</f>
        <v>163853</v>
      </c>
      <c r="U51" s="12">
        <f>'as at 31st oct 2023'!U51</f>
        <v>29701</v>
      </c>
      <c r="V51" s="12">
        <f>'as at 31st oct 2023'!V51</f>
        <v>-81.873386511080042</v>
      </c>
      <c r="W51" s="12">
        <f>'as at 31st oct 2023'!W51</f>
        <v>4.0399825652737184E-2</v>
      </c>
      <c r="X51" s="12">
        <f>'as at 31st oct 2023'!X51</f>
        <v>138.35720000000001</v>
      </c>
      <c r="Y51" s="12">
        <f>'as at 31st oct 2023'!Y51</f>
        <v>2.61</v>
      </c>
      <c r="Z51" s="12">
        <f>'as at 31st oct 2023'!Z51</f>
        <v>-98.113578476580912</v>
      </c>
      <c r="AA51" s="12">
        <f>'as at 31st oct 2023'!AA51</f>
        <v>884.71019999999999</v>
      </c>
      <c r="AB51" s="12">
        <f>'as at 31st oct 2023'!AB51</f>
        <v>286.17</v>
      </c>
      <c r="AC51" s="12">
        <f>'as at 31st oct 2023'!AC51</f>
        <v>-67.653814774600775</v>
      </c>
      <c r="AD51" s="12">
        <f>'as at 31st oct 2023'!AD51</f>
        <v>1.1429917707072605E-2</v>
      </c>
    </row>
    <row r="52" spans="1:30">
      <c r="A52" s="135"/>
      <c r="B52" s="143"/>
      <c r="C52" s="137"/>
      <c r="D52" s="138"/>
      <c r="E52" s="139"/>
      <c r="F52" s="137"/>
      <c r="G52" s="138"/>
      <c r="H52" s="139"/>
      <c r="I52" s="140"/>
      <c r="J52" s="141"/>
      <c r="K52" s="141"/>
      <c r="L52" s="139"/>
      <c r="M52" s="141"/>
      <c r="N52" s="141"/>
      <c r="O52" s="139"/>
      <c r="P52" s="140"/>
      <c r="Q52" s="141"/>
      <c r="R52" s="141"/>
      <c r="S52" s="139"/>
      <c r="T52" s="141"/>
      <c r="U52" s="141"/>
      <c r="V52" s="139"/>
      <c r="W52" s="140"/>
      <c r="X52" s="137"/>
      <c r="Y52" s="137"/>
      <c r="Z52" s="139"/>
      <c r="AA52" s="137"/>
      <c r="AB52" s="137"/>
      <c r="AC52" s="139"/>
      <c r="AD52" s="140"/>
    </row>
    <row r="53" spans="1:30" s="133" customFormat="1" ht="16.2">
      <c r="A53" s="13">
        <v>8</v>
      </c>
      <c r="B53" s="134" t="s">
        <v>83</v>
      </c>
      <c r="C53" s="9">
        <f>'as at 31st oct 2023'!C53</f>
        <v>177.89563287899801</v>
      </c>
      <c r="D53" s="9">
        <f>'as at 31st oct 2023'!D53</f>
        <v>220.51346528896153</v>
      </c>
      <c r="E53" s="9">
        <f>'as at 31st oct 2023'!E53</f>
        <v>23.956649030812095</v>
      </c>
      <c r="F53" s="9">
        <f>'as at 31st oct 2023'!F53</f>
        <v>1397.5984198739854</v>
      </c>
      <c r="G53" s="9">
        <f>'as at 31st oct 2023'!G53</f>
        <v>1607.6542208079436</v>
      </c>
      <c r="H53" s="9">
        <f>'as at 31st oct 2023'!H53</f>
        <v>15.029768061192982</v>
      </c>
      <c r="I53" s="9">
        <f>'as at 31st oct 2023'!I53</f>
        <v>0.86808345438656209</v>
      </c>
      <c r="J53" s="9">
        <f>'as at 31st oct 2023'!J53</f>
        <v>10030</v>
      </c>
      <c r="K53" s="9">
        <f>'as at 31st oct 2023'!K53</f>
        <v>14311</v>
      </c>
      <c r="L53" s="9">
        <f>'as at 31st oct 2023'!L53</f>
        <v>42.68195413758724</v>
      </c>
      <c r="M53" s="9">
        <f>'as at 31st oct 2023'!M53</f>
        <v>86465</v>
      </c>
      <c r="N53" s="9">
        <f>'as at 31st oct 2023'!N53</f>
        <v>92771</v>
      </c>
      <c r="O53" s="9">
        <f>'as at 31st oct 2023'!O53</f>
        <v>7.2931243855895556</v>
      </c>
      <c r="P53" s="9">
        <f>'as at 31st oct 2023'!P53</f>
        <v>0.67124621880885871</v>
      </c>
      <c r="Q53" s="9">
        <f>'as at 31st oct 2023'!Q53</f>
        <v>72700</v>
      </c>
      <c r="R53" s="9">
        <f>'as at 31st oct 2023'!R53</f>
        <v>342112</v>
      </c>
      <c r="S53" s="9">
        <f>'as at 31st oct 2023'!S53</f>
        <v>370.58046767537826</v>
      </c>
      <c r="T53" s="9">
        <f>'as at 31st oct 2023'!T53</f>
        <v>5390530</v>
      </c>
      <c r="U53" s="9">
        <f>'as at 31st oct 2023'!U53</f>
        <v>7999989</v>
      </c>
      <c r="V53" s="9">
        <f>'as at 31st oct 2023'!V53</f>
        <v>48.40820846929708</v>
      </c>
      <c r="W53" s="9">
        <f>'as at 31st oct 2023'!W53</f>
        <v>4.4050887183984884</v>
      </c>
      <c r="X53" s="9">
        <f>'as at 31st oct 2023'!X53</f>
        <v>3135.1012295820005</v>
      </c>
      <c r="Y53" s="9">
        <f>'as at 31st oct 2023'!Y53</f>
        <v>9871.5014995979982</v>
      </c>
      <c r="Z53" s="9">
        <f>'as at 31st oct 2023'!Z53</f>
        <v>214.87026340499233</v>
      </c>
      <c r="AA53" s="9">
        <f>'as at 31st oct 2023'!AA53</f>
        <v>122655.09249847803</v>
      </c>
      <c r="AB53" s="9">
        <f>'as at 31st oct 2023'!AB53</f>
        <v>182935.72073117897</v>
      </c>
      <c r="AC53" s="9">
        <f>'as at 31st oct 2023'!AC53</f>
        <v>49.146453689600314</v>
      </c>
      <c r="AD53" s="9">
        <f>'as at 31st oct 2023'!AD53</f>
        <v>3.6393214966950937</v>
      </c>
    </row>
    <row r="54" spans="1:30">
      <c r="A54" s="135"/>
      <c r="B54" s="136" t="s">
        <v>73</v>
      </c>
      <c r="C54" s="12">
        <f>'as at 31st oct 2023'!C54</f>
        <v>10.330950882</v>
      </c>
      <c r="D54" s="12">
        <f>'as at 31st oct 2023'!D54</f>
        <v>4.6599835000000001</v>
      </c>
      <c r="E54" s="12">
        <f>'as at 31st oct 2023'!E54</f>
        <v>-54.892985619365753</v>
      </c>
      <c r="F54" s="12">
        <f>'as at 31st oct 2023'!F54</f>
        <v>133.39910696500002</v>
      </c>
      <c r="G54" s="12">
        <f>'as at 31st oct 2023'!G54</f>
        <v>67.599831219999999</v>
      </c>
      <c r="H54" s="12">
        <f>'as at 31st oct 2023'!H54</f>
        <v>-49.325124614412751</v>
      </c>
      <c r="I54" s="12">
        <f>'as at 31st oct 2023'!I54</f>
        <v>0.28369275116308318</v>
      </c>
      <c r="J54" s="12">
        <f>'as at 31st oct 2023'!J54</f>
        <v>112</v>
      </c>
      <c r="K54" s="12">
        <f>'as at 31st oct 2023'!K54</f>
        <v>36</v>
      </c>
      <c r="L54" s="12">
        <f>'as at 31st oct 2023'!L54</f>
        <v>-67.857142857142861</v>
      </c>
      <c r="M54" s="12">
        <f>'as at 31st oct 2023'!M54</f>
        <v>980</v>
      </c>
      <c r="N54" s="12">
        <f>'as at 31st oct 2023'!N54</f>
        <v>414</v>
      </c>
      <c r="O54" s="12">
        <f>'as at 31st oct 2023'!O54</f>
        <v>-57.755102040816332</v>
      </c>
      <c r="P54" s="12">
        <f>'as at 31st oct 2023'!P54</f>
        <v>6.4133248441980317E-2</v>
      </c>
      <c r="Q54" s="12">
        <f>'as at 31st oct 2023'!Q54</f>
        <v>0</v>
      </c>
      <c r="R54" s="12">
        <f>'as at 31st oct 2023'!R54</f>
        <v>0</v>
      </c>
      <c r="S54" s="12" t="str">
        <f>'as at 31st oct 2023'!S54</f>
        <v/>
      </c>
      <c r="T54" s="12">
        <f>'as at 31st oct 2023'!T54</f>
        <v>0</v>
      </c>
      <c r="U54" s="12">
        <f>'as at 31st oct 2023'!U54</f>
        <v>0</v>
      </c>
      <c r="V54" s="12" t="str">
        <f>'as at 31st oct 2023'!V54</f>
        <v/>
      </c>
      <c r="W54" s="12" t="str">
        <f>'as at 31st oct 2023'!W54</f>
        <v/>
      </c>
      <c r="X54" s="12">
        <f>'as at 31st oct 2023'!X54</f>
        <v>15.723512681999996</v>
      </c>
      <c r="Y54" s="12">
        <f>'as at 31st oct 2023'!Y54</f>
        <v>4.8492714000000001</v>
      </c>
      <c r="Z54" s="12">
        <f>'as at 31st oct 2023'!Z54</f>
        <v>-69.159109048505655</v>
      </c>
      <c r="AA54" s="12">
        <f>'as at 31st oct 2023'!AA54</f>
        <v>283.74526108800006</v>
      </c>
      <c r="AB54" s="12">
        <f>'as at 31st oct 2023'!AB54</f>
        <v>76.841137779000007</v>
      </c>
      <c r="AC54" s="12">
        <f>'as at 31st oct 2023'!AC54</f>
        <v>-72.918970528579621</v>
      </c>
      <c r="AD54" s="12">
        <f>'as at 31st oct 2023'!AD54</f>
        <v>0.41651159824178335</v>
      </c>
    </row>
    <row r="55" spans="1:30">
      <c r="A55" s="135"/>
      <c r="B55" s="136" t="s">
        <v>74</v>
      </c>
      <c r="C55" s="12">
        <f>'as at 31st oct 2023'!C55</f>
        <v>82.104683008998066</v>
      </c>
      <c r="D55" s="12">
        <f>'as at 31st oct 2023'!D55</f>
        <v>113.57054012196144</v>
      </c>
      <c r="E55" s="12">
        <f>'as at 31st oct 2023'!E55</f>
        <v>38.324071124560533</v>
      </c>
      <c r="F55" s="12">
        <f>'as at 31st oct 2023'!F55</f>
        <v>683.52152684098542</v>
      </c>
      <c r="G55" s="12">
        <f>'as at 31st oct 2023'!G55</f>
        <v>710.99579695094371</v>
      </c>
      <c r="H55" s="12">
        <f>'as at 31st oct 2023'!H55</f>
        <v>4.0195178982782576</v>
      </c>
      <c r="I55" s="12">
        <f>'as at 31st oct 2023'!I55</f>
        <v>1.4553594152886753</v>
      </c>
      <c r="J55" s="12">
        <f>'as at 31st oct 2023'!J55</f>
        <v>9917</v>
      </c>
      <c r="K55" s="12">
        <f>'as at 31st oct 2023'!K55</f>
        <v>14275</v>
      </c>
      <c r="L55" s="12">
        <f>'as at 31st oct 2023'!L55</f>
        <v>43.944741353231834</v>
      </c>
      <c r="M55" s="12">
        <f>'as at 31st oct 2023'!M55</f>
        <v>85454</v>
      </c>
      <c r="N55" s="12">
        <f>'as at 31st oct 2023'!N55</f>
        <v>92340</v>
      </c>
      <c r="O55" s="12">
        <f>'as at 31st oct 2023'!O55</f>
        <v>8.0581365412970776</v>
      </c>
      <c r="P55" s="12">
        <f>'as at 31st oct 2023'!P55</f>
        <v>0.70211567663718066</v>
      </c>
      <c r="Q55" s="12">
        <f>'as at 31st oct 2023'!Q55</f>
        <v>0</v>
      </c>
      <c r="R55" s="12">
        <f>'as at 31st oct 2023'!R55</f>
        <v>0</v>
      </c>
      <c r="S55" s="12" t="str">
        <f>'as at 31st oct 2023'!S55</f>
        <v/>
      </c>
      <c r="T55" s="12">
        <f>'as at 31st oct 2023'!T55</f>
        <v>0</v>
      </c>
      <c r="U55" s="12">
        <f>'as at 31st oct 2023'!U55</f>
        <v>0</v>
      </c>
      <c r="V55" s="12" t="str">
        <f>'as at 31st oct 2023'!V55</f>
        <v/>
      </c>
      <c r="W55" s="12" t="str">
        <f>'as at 31st oct 2023'!W55</f>
        <v/>
      </c>
      <c r="X55" s="12">
        <f>'as at 31st oct 2023'!X55</f>
        <v>722.78480750000051</v>
      </c>
      <c r="Y55" s="12">
        <f>'as at 31st oct 2023'!Y55</f>
        <v>1970.3919522980002</v>
      </c>
      <c r="Z55" s="12">
        <f>'as at 31st oct 2023'!Z55</f>
        <v>172.61114675518394</v>
      </c>
      <c r="AA55" s="12">
        <f>'as at 31st oct 2023'!AA55</f>
        <v>6432.2681089900007</v>
      </c>
      <c r="AB55" s="12">
        <f>'as at 31st oct 2023'!AB55</f>
        <v>10708.324067400001</v>
      </c>
      <c r="AC55" s="12">
        <f>'as at 31st oct 2023'!AC55</f>
        <v>66.478198451236963</v>
      </c>
      <c r="AD55" s="12">
        <f>'as at 31st oct 2023'!AD55</f>
        <v>0.82879785972737385</v>
      </c>
    </row>
    <row r="56" spans="1:30">
      <c r="A56" s="135"/>
      <c r="B56" s="136" t="s">
        <v>75</v>
      </c>
      <c r="C56" s="12">
        <f>'as at 31st oct 2023'!C56</f>
        <v>83.283267254999956</v>
      </c>
      <c r="D56" s="12">
        <f>'as at 31st oct 2023'!D56</f>
        <v>93.143070023000035</v>
      </c>
      <c r="E56" s="12">
        <f>'as at 31st oct 2023'!E56</f>
        <v>11.838876034739299</v>
      </c>
      <c r="F56" s="12">
        <f>'as at 31st oct 2023'!F56</f>
        <v>361.69688604599986</v>
      </c>
      <c r="G56" s="12">
        <f>'as at 31st oct 2023'!G56</f>
        <v>503.06474213500007</v>
      </c>
      <c r="H56" s="12">
        <f>'as at 31st oct 2023'!H56</f>
        <v>39.084620726046658</v>
      </c>
      <c r="I56" s="12">
        <f>'as at 31st oct 2023'!I56</f>
        <v>0.48329814918550845</v>
      </c>
      <c r="J56" s="12">
        <f>'as at 31st oct 2023'!J56</f>
        <v>0</v>
      </c>
      <c r="K56" s="12">
        <f>'as at 31st oct 2023'!K56</f>
        <v>0</v>
      </c>
      <c r="L56" s="12" t="str">
        <f>'as at 31st oct 2023'!L56</f>
        <v/>
      </c>
      <c r="M56" s="12">
        <f>'as at 31st oct 2023'!M56</f>
        <v>11</v>
      </c>
      <c r="N56" s="12">
        <f>'as at 31st oct 2023'!N56</f>
        <v>7</v>
      </c>
      <c r="O56" s="12">
        <f>'as at 31st oct 2023'!O56</f>
        <v>-36.363636363636367</v>
      </c>
      <c r="P56" s="12">
        <f>'as at 31st oct 2023'!P56</f>
        <v>0.59171597633136097</v>
      </c>
      <c r="Q56" s="12">
        <f>'as at 31st oct 2023'!Q56</f>
        <v>3735</v>
      </c>
      <c r="R56" s="12">
        <f>'as at 31st oct 2023'!R56</f>
        <v>4673</v>
      </c>
      <c r="S56" s="12">
        <f>'as at 31st oct 2023'!S56</f>
        <v>25.113788487282473</v>
      </c>
      <c r="T56" s="12">
        <f>'as at 31st oct 2023'!T56</f>
        <v>23688</v>
      </c>
      <c r="U56" s="12">
        <f>'as at 31st oct 2023'!U56</f>
        <v>31771</v>
      </c>
      <c r="V56" s="12">
        <f>'as at 31st oct 2023'!V56</f>
        <v>34.12276258020939</v>
      </c>
      <c r="W56" s="12">
        <f>'as at 31st oct 2023'!W56</f>
        <v>3.0119225700814246E-2</v>
      </c>
      <c r="X56" s="12">
        <f>'as at 31st oct 2023'!X56</f>
        <v>904.06652859999986</v>
      </c>
      <c r="Y56" s="12">
        <f>'as at 31st oct 2023'!Y56</f>
        <v>1076.4112942999998</v>
      </c>
      <c r="Z56" s="12">
        <f>'as at 31st oct 2023'!Z56</f>
        <v>19.063283535879361</v>
      </c>
      <c r="AA56" s="12">
        <f>'as at 31st oct 2023'!AA56</f>
        <v>5562.4652448000015</v>
      </c>
      <c r="AB56" s="12">
        <f>'as at 31st oct 2023'!AB56</f>
        <v>6988.9517444000021</v>
      </c>
      <c r="AC56" s="12">
        <f>'as at 31st oct 2023'!AC56</f>
        <v>25.644861348725435</v>
      </c>
      <c r="AD56" s="12">
        <f>'as at 31st oct 2023'!AD56</f>
        <v>0.59461376579682157</v>
      </c>
    </row>
    <row r="57" spans="1:30">
      <c r="A57" s="135"/>
      <c r="B57" s="136" t="s">
        <v>76</v>
      </c>
      <c r="C57" s="12">
        <f>'as at 31st oct 2023'!C57</f>
        <v>6.9155169000000002E-2</v>
      </c>
      <c r="D57" s="12">
        <f>'as at 31st oct 2023'!D57</f>
        <v>6.4401090999999994E-2</v>
      </c>
      <c r="E57" s="12">
        <f>'as at 31st oct 2023'!E57</f>
        <v>-6.8745085417982406</v>
      </c>
      <c r="F57" s="12">
        <f>'as at 31st oct 2023'!F57</f>
        <v>0.37971689500000005</v>
      </c>
      <c r="G57" s="12">
        <f>'as at 31st oct 2023'!G57</f>
        <v>0.27214510299999994</v>
      </c>
      <c r="H57" s="12">
        <f>'as at 31st oct 2023'!H57</f>
        <v>-28.329472145293956</v>
      </c>
      <c r="I57" s="12">
        <f>'as at 31st oct 2023'!I57</f>
        <v>1.3598235426951844E-2</v>
      </c>
      <c r="J57" s="12">
        <f>'as at 31st oct 2023'!J57</f>
        <v>0</v>
      </c>
      <c r="K57" s="12">
        <f>'as at 31st oct 2023'!K57</f>
        <v>0</v>
      </c>
      <c r="L57" s="12" t="str">
        <f>'as at 31st oct 2023'!L57</f>
        <v/>
      </c>
      <c r="M57" s="12">
        <f>'as at 31st oct 2023'!M57</f>
        <v>4</v>
      </c>
      <c r="N57" s="12">
        <f>'as at 31st oct 2023'!N57</f>
        <v>2</v>
      </c>
      <c r="O57" s="12">
        <f>'as at 31st oct 2023'!O57</f>
        <v>-50</v>
      </c>
      <c r="P57" s="12">
        <f>'as at 31st oct 2023'!P57</f>
        <v>8.3056478405315617E-2</v>
      </c>
      <c r="Q57" s="12">
        <f>'as at 31st oct 2023'!Q57</f>
        <v>13</v>
      </c>
      <c r="R57" s="12">
        <f>'as at 31st oct 2023'!R57</f>
        <v>21</v>
      </c>
      <c r="S57" s="12">
        <f>'as at 31st oct 2023'!S57</f>
        <v>61.53846153846154</v>
      </c>
      <c r="T57" s="12">
        <f>'as at 31st oct 2023'!T57</f>
        <v>199</v>
      </c>
      <c r="U57" s="12">
        <f>'as at 31st oct 2023'!U57</f>
        <v>196</v>
      </c>
      <c r="V57" s="12">
        <f>'as at 31st oct 2023'!V57</f>
        <v>-1.5075376884422065</v>
      </c>
      <c r="W57" s="12">
        <f>'as at 31st oct 2023'!W57</f>
        <v>7.5207184281391509E-3</v>
      </c>
      <c r="X57" s="12">
        <f>'as at 31st oct 2023'!X57</f>
        <v>14.3281995</v>
      </c>
      <c r="Y57" s="12">
        <f>'as at 31st oct 2023'!Y57</f>
        <v>33.407381600000001</v>
      </c>
      <c r="Z57" s="12">
        <f>'as at 31st oct 2023'!Z57</f>
        <v>133.15826667544655</v>
      </c>
      <c r="AA57" s="12">
        <f>'as at 31st oct 2023'!AA57</f>
        <v>108.64568079999999</v>
      </c>
      <c r="AB57" s="12">
        <f>'as at 31st oct 2023'!AB57</f>
        <v>113.22492310000001</v>
      </c>
      <c r="AC57" s="12">
        <f>'as at 31st oct 2023'!AC57</f>
        <v>4.2148406326706134</v>
      </c>
      <c r="AD57" s="12">
        <f>'as at 31st oct 2023'!AD57</f>
        <v>0.3052319487786207</v>
      </c>
    </row>
    <row r="58" spans="1:30" ht="16.2">
      <c r="A58" s="135"/>
      <c r="B58" s="142" t="s">
        <v>77</v>
      </c>
      <c r="C58" s="12">
        <f>'as at 31st oct 2023'!C58</f>
        <v>2.1075765640000004</v>
      </c>
      <c r="D58" s="12">
        <f>'as at 31st oct 2023'!D58</f>
        <v>9.0754705530000237</v>
      </c>
      <c r="E58" s="12">
        <f>'as at 31st oct 2023'!E58</f>
        <v>330.61166593044459</v>
      </c>
      <c r="F58" s="12">
        <f>'as at 31st oct 2023'!F58</f>
        <v>218.60118312700016</v>
      </c>
      <c r="G58" s="12">
        <f>'as at 31st oct 2023'!G58</f>
        <v>325.72170539900003</v>
      </c>
      <c r="H58" s="12">
        <f>'as at 31st oct 2023'!H58</f>
        <v>49.00271843897859</v>
      </c>
      <c r="I58" s="12">
        <f>'as at 31st oct 2023'!I58</f>
        <v>5.0716583050754362</v>
      </c>
      <c r="J58" s="12">
        <f>'as at 31st oct 2023'!J58</f>
        <v>1</v>
      </c>
      <c r="K58" s="12">
        <f>'as at 31st oct 2023'!K58</f>
        <v>0</v>
      </c>
      <c r="L58" s="12">
        <f>'as at 31st oct 2023'!L58</f>
        <v>-100</v>
      </c>
      <c r="M58" s="12">
        <f>'as at 31st oct 2023'!M58</f>
        <v>16</v>
      </c>
      <c r="N58" s="12">
        <f>'as at 31st oct 2023'!N58</f>
        <v>8</v>
      </c>
      <c r="O58" s="12">
        <f>'as at 31st oct 2023'!O58</f>
        <v>-50</v>
      </c>
      <c r="P58" s="12">
        <f>'as at 31st oct 2023'!P58</f>
        <v>4.0180813661476647E-2</v>
      </c>
      <c r="Q58" s="12">
        <f>'as at 31st oct 2023'!Q58</f>
        <v>68952</v>
      </c>
      <c r="R58" s="12">
        <f>'as at 31st oct 2023'!R58</f>
        <v>337418</v>
      </c>
      <c r="S58" s="12">
        <f>'as at 31st oct 2023'!S58</f>
        <v>389.3520129945469</v>
      </c>
      <c r="T58" s="12">
        <f>'as at 31st oct 2023'!T58</f>
        <v>5366643</v>
      </c>
      <c r="U58" s="12">
        <f>'as at 31st oct 2023'!U58</f>
        <v>7968022</v>
      </c>
      <c r="V58" s="12">
        <f>'as at 31st oct 2023'!V58</f>
        <v>48.473114384541695</v>
      </c>
      <c r="W58" s="12">
        <f>'as at 31st oct 2023'!W58</f>
        <v>10.83824448998937</v>
      </c>
      <c r="X58" s="12">
        <f>'as at 31st oct 2023'!X58</f>
        <v>1478.1981813</v>
      </c>
      <c r="Y58" s="12">
        <f>'as at 31st oct 2023'!Y58</f>
        <v>6786.4415999999992</v>
      </c>
      <c r="Z58" s="12">
        <f>'as at 31st oct 2023'!Z58</f>
        <v>359.10228316149528</v>
      </c>
      <c r="AA58" s="12">
        <f>'as at 31st oct 2023'!AA58</f>
        <v>110267.96820280002</v>
      </c>
      <c r="AB58" s="12">
        <f>'as at 31st oct 2023'!AB58</f>
        <v>165048.37885849996</v>
      </c>
      <c r="AC58" s="12">
        <f>'as at 31st oct 2023'!AC58</f>
        <v>49.679350720374394</v>
      </c>
      <c r="AD58" s="12">
        <f>'as at 31st oct 2023'!AD58</f>
        <v>6.5921983018429486</v>
      </c>
    </row>
    <row r="59" spans="1:30">
      <c r="A59" s="135"/>
      <c r="B59" s="143"/>
      <c r="C59" s="137"/>
      <c r="D59" s="138"/>
      <c r="E59" s="139"/>
      <c r="F59" s="137"/>
      <c r="G59" s="138"/>
      <c r="H59" s="139"/>
      <c r="I59" s="140"/>
      <c r="J59" s="141"/>
      <c r="K59" s="141"/>
      <c r="L59" s="139"/>
      <c r="M59" s="141"/>
      <c r="N59" s="141"/>
      <c r="O59" s="139"/>
      <c r="P59" s="140"/>
      <c r="Q59" s="141"/>
      <c r="R59" s="141"/>
      <c r="S59" s="139"/>
      <c r="T59" s="141"/>
      <c r="U59" s="141"/>
      <c r="V59" s="139"/>
      <c r="W59" s="140"/>
      <c r="X59" s="137"/>
      <c r="Y59" s="137"/>
      <c r="Z59" s="139"/>
      <c r="AA59" s="137"/>
      <c r="AB59" s="137"/>
      <c r="AC59" s="139"/>
      <c r="AD59" s="140"/>
    </row>
    <row r="60" spans="1:30" s="146" customFormat="1" ht="16.2">
      <c r="A60" s="13">
        <v>9</v>
      </c>
      <c r="B60" s="134" t="s">
        <v>108</v>
      </c>
      <c r="C60" s="9">
        <f>'as at 31st oct 2023'!C60</f>
        <v>0</v>
      </c>
      <c r="D60" s="9">
        <f>'as at 31st oct 2023'!D60</f>
        <v>9.0115082810005873</v>
      </c>
      <c r="E60" s="9" t="str">
        <f>'as at 31st oct 2023'!E60</f>
        <v/>
      </c>
      <c r="F60" s="9">
        <f>'as at 31st oct 2023'!F60</f>
        <v>0</v>
      </c>
      <c r="G60" s="9">
        <f>'as at 31st oct 2023'!G60</f>
        <v>29.125291192003246</v>
      </c>
      <c r="H60" s="9" t="str">
        <f>'as at 31st oct 2023'!H60</f>
        <v/>
      </c>
      <c r="I60" s="9">
        <f>'as at 31st oct 2023'!I60</f>
        <v>1.5726754584864871E-2</v>
      </c>
      <c r="J60" s="9">
        <f>'as at 31st oct 2023'!J60</f>
        <v>0</v>
      </c>
      <c r="K60" s="9">
        <f>'as at 31st oct 2023'!K60</f>
        <v>18</v>
      </c>
      <c r="L60" s="9" t="str">
        <f>'as at 31st oct 2023'!L60</f>
        <v/>
      </c>
      <c r="M60" s="9">
        <f>'as at 31st oct 2023'!M60</f>
        <v>0</v>
      </c>
      <c r="N60" s="9">
        <f>'as at 31st oct 2023'!N60</f>
        <v>60</v>
      </c>
      <c r="O60" s="9" t="str">
        <f>'as at 31st oct 2023'!O60</f>
        <v/>
      </c>
      <c r="P60" s="9">
        <f>'as at 31st oct 2023'!P60</f>
        <v>4.3413106605007511E-4</v>
      </c>
      <c r="Q60" s="9">
        <f>'as at 31st oct 2023'!Q60</f>
        <v>0</v>
      </c>
      <c r="R60" s="9">
        <f>'as at 31st oct 2023'!R60</f>
        <v>90094</v>
      </c>
      <c r="S60" s="9" t="str">
        <f>'as at 31st oct 2023'!S60</f>
        <v/>
      </c>
      <c r="T60" s="9">
        <f>'as at 31st oct 2023'!T60</f>
        <v>0</v>
      </c>
      <c r="U60" s="9">
        <f>'as at 31st oct 2023'!U60</f>
        <v>337104</v>
      </c>
      <c r="V60" s="9" t="str">
        <f>'as at 31st oct 2023'!V60</f>
        <v/>
      </c>
      <c r="W60" s="9">
        <f>'as at 31st oct 2023'!W60</f>
        <v>0.18562188364596552</v>
      </c>
      <c r="X60" s="9">
        <f>'as at 31st oct 2023'!X60</f>
        <v>0</v>
      </c>
      <c r="Y60" s="9">
        <f>'as at 31st oct 2023'!Y60</f>
        <v>520.8091723</v>
      </c>
      <c r="Z60" s="9" t="str">
        <f>'as at 31st oct 2023'!Z60</f>
        <v/>
      </c>
      <c r="AA60" s="9">
        <f>'as at 31st oct 2023'!AA60</f>
        <v>0</v>
      </c>
      <c r="AB60" s="9">
        <f>'as at 31st oct 2023'!AB60</f>
        <v>1757.73520805</v>
      </c>
      <c r="AC60" s="9" t="str">
        <f>'as at 31st oct 2023'!AC60</f>
        <v/>
      </c>
      <c r="AD60" s="9">
        <f>'as at 31st oct 2023'!AD60</f>
        <v>3.4968367591556491E-2</v>
      </c>
    </row>
    <row r="61" spans="1:30" s="145" customFormat="1">
      <c r="A61" s="135"/>
      <c r="B61" s="136" t="s">
        <v>73</v>
      </c>
      <c r="C61" s="12">
        <f>'as at 31st oct 2023'!C61</f>
        <v>0</v>
      </c>
      <c r="D61" s="12">
        <f>'as at 31st oct 2023'!D61</f>
        <v>0</v>
      </c>
      <c r="E61" s="12" t="str">
        <f>'as at 31st oct 2023'!E61</f>
        <v/>
      </c>
      <c r="F61" s="12">
        <f>'as at 31st oct 2023'!F61</f>
        <v>0</v>
      </c>
      <c r="G61" s="12">
        <f>'as at 31st oct 2023'!G61</f>
        <v>0</v>
      </c>
      <c r="H61" s="12" t="str">
        <f>'as at 31st oct 2023'!H61</f>
        <v/>
      </c>
      <c r="I61" s="12">
        <f>'as at 31st oct 2023'!I61</f>
        <v>0</v>
      </c>
      <c r="J61" s="12">
        <f>'as at 31st oct 2023'!J61</f>
        <v>0</v>
      </c>
      <c r="K61" s="12">
        <f>'as at 31st oct 2023'!K61</f>
        <v>0</v>
      </c>
      <c r="L61" s="12" t="str">
        <f>'as at 31st oct 2023'!L61</f>
        <v/>
      </c>
      <c r="M61" s="12">
        <f>'as at 31st oct 2023'!M61</f>
        <v>0</v>
      </c>
      <c r="N61" s="12">
        <f>'as at 31st oct 2023'!N61</f>
        <v>0</v>
      </c>
      <c r="O61" s="12" t="str">
        <f>'as at 31st oct 2023'!O61</f>
        <v/>
      </c>
      <c r="P61" s="12">
        <f>'as at 31st oct 2023'!P61</f>
        <v>0</v>
      </c>
      <c r="Q61" s="12">
        <f>'as at 31st oct 2023'!Q61</f>
        <v>0</v>
      </c>
      <c r="R61" s="12">
        <f>'as at 31st oct 2023'!R61</f>
        <v>0</v>
      </c>
      <c r="S61" s="12" t="str">
        <f>'as at 31st oct 2023'!S61</f>
        <v/>
      </c>
      <c r="T61" s="12">
        <f>'as at 31st oct 2023'!T61</f>
        <v>0</v>
      </c>
      <c r="U61" s="12">
        <f>'as at 31st oct 2023'!U61</f>
        <v>0</v>
      </c>
      <c r="V61" s="12" t="str">
        <f>'as at 31st oct 2023'!V61</f>
        <v/>
      </c>
      <c r="W61" s="12">
        <f>'as at 31st oct 2023'!W61</f>
        <v>0</v>
      </c>
      <c r="X61" s="12">
        <f>'as at 31st oct 2023'!X61</f>
        <v>0</v>
      </c>
      <c r="Y61" s="12">
        <f>'as at 31st oct 2023'!Y61</f>
        <v>0</v>
      </c>
      <c r="Z61" s="12" t="str">
        <f>'as at 31st oct 2023'!Z61</f>
        <v/>
      </c>
      <c r="AA61" s="12">
        <f>'as at 31st oct 2023'!AA61</f>
        <v>0</v>
      </c>
      <c r="AB61" s="12">
        <f>'as at 31st oct 2023'!AB61</f>
        <v>0</v>
      </c>
      <c r="AC61" s="12" t="str">
        <f>'as at 31st oct 2023'!AC61</f>
        <v/>
      </c>
      <c r="AD61" s="12">
        <f>'as at 31st oct 2023'!AD61</f>
        <v>0</v>
      </c>
    </row>
    <row r="62" spans="1:30" s="145" customFormat="1">
      <c r="A62" s="135"/>
      <c r="B62" s="136" t="s">
        <v>74</v>
      </c>
      <c r="C62" s="12">
        <f>'as at 31st oct 2023'!C62</f>
        <v>0</v>
      </c>
      <c r="D62" s="12">
        <f>'as at 31st oct 2023'!D62</f>
        <v>0</v>
      </c>
      <c r="E62" s="12" t="str">
        <f>'as at 31st oct 2023'!E62</f>
        <v/>
      </c>
      <c r="F62" s="12">
        <f>'as at 31st oct 2023'!F62</f>
        <v>0</v>
      </c>
      <c r="G62" s="12">
        <f>'as at 31st oct 2023'!G62</f>
        <v>0</v>
      </c>
      <c r="H62" s="12" t="str">
        <f>'as at 31st oct 2023'!H62</f>
        <v/>
      </c>
      <c r="I62" s="12">
        <f>'as at 31st oct 2023'!I62</f>
        <v>0</v>
      </c>
      <c r="J62" s="12">
        <f>'as at 31st oct 2023'!J62</f>
        <v>0</v>
      </c>
      <c r="K62" s="12">
        <f>'as at 31st oct 2023'!K62</f>
        <v>0</v>
      </c>
      <c r="L62" s="12" t="str">
        <f>'as at 31st oct 2023'!L62</f>
        <v/>
      </c>
      <c r="M62" s="12">
        <f>'as at 31st oct 2023'!M62</f>
        <v>0</v>
      </c>
      <c r="N62" s="12">
        <f>'as at 31st oct 2023'!N62</f>
        <v>0</v>
      </c>
      <c r="O62" s="12" t="str">
        <f>'as at 31st oct 2023'!O62</f>
        <v/>
      </c>
      <c r="P62" s="12">
        <f>'as at 31st oct 2023'!P62</f>
        <v>0</v>
      </c>
      <c r="Q62" s="12">
        <f>'as at 31st oct 2023'!Q62</f>
        <v>0</v>
      </c>
      <c r="R62" s="12">
        <f>'as at 31st oct 2023'!R62</f>
        <v>0</v>
      </c>
      <c r="S62" s="12" t="str">
        <f>'as at 31st oct 2023'!S62</f>
        <v/>
      </c>
      <c r="T62" s="12">
        <f>'as at 31st oct 2023'!T62</f>
        <v>0</v>
      </c>
      <c r="U62" s="12">
        <f>'as at 31st oct 2023'!U62</f>
        <v>0</v>
      </c>
      <c r="V62" s="12" t="str">
        <f>'as at 31st oct 2023'!V62</f>
        <v/>
      </c>
      <c r="W62" s="12">
        <f>'as at 31st oct 2023'!W62</f>
        <v>0</v>
      </c>
      <c r="X62" s="12">
        <f>'as at 31st oct 2023'!X62</f>
        <v>0</v>
      </c>
      <c r="Y62" s="12">
        <f>'as at 31st oct 2023'!Y62</f>
        <v>0</v>
      </c>
      <c r="Z62" s="12" t="str">
        <f>'as at 31st oct 2023'!Z62</f>
        <v/>
      </c>
      <c r="AA62" s="12">
        <f>'as at 31st oct 2023'!AA62</f>
        <v>0</v>
      </c>
      <c r="AB62" s="12">
        <f>'as at 31st oct 2023'!AB62</f>
        <v>0</v>
      </c>
      <c r="AC62" s="12" t="str">
        <f>'as at 31st oct 2023'!AC62</f>
        <v/>
      </c>
      <c r="AD62" s="12">
        <f>'as at 31st oct 2023'!AD62</f>
        <v>0</v>
      </c>
    </row>
    <row r="63" spans="1:30" s="145" customFormat="1">
      <c r="A63" s="135"/>
      <c r="B63" s="136" t="s">
        <v>75</v>
      </c>
      <c r="C63" s="12">
        <f>'as at 31st oct 2023'!C63</f>
        <v>0</v>
      </c>
      <c r="D63" s="12">
        <f>'as at 31st oct 2023'!D63</f>
        <v>9.0115082810005873</v>
      </c>
      <c r="E63" s="12" t="str">
        <f>'as at 31st oct 2023'!E63</f>
        <v/>
      </c>
      <c r="F63" s="12">
        <f>'as at 31st oct 2023'!F63</f>
        <v>0</v>
      </c>
      <c r="G63" s="166">
        <f>'as at 31st oct 2023'!G63</f>
        <v>29.120721446003245</v>
      </c>
      <c r="H63" s="12" t="str">
        <f>'as at 31st oct 2023'!H63</f>
        <v/>
      </c>
      <c r="I63" s="12">
        <f>'as at 31st oct 2023'!I63</f>
        <v>2.7976500038683457E-2</v>
      </c>
      <c r="J63" s="12">
        <f>'as at 31st oct 2023'!J63</f>
        <v>0</v>
      </c>
      <c r="K63" s="12">
        <f>'as at 31st oct 2023'!K63</f>
        <v>18</v>
      </c>
      <c r="L63" s="12" t="str">
        <f>'as at 31st oct 2023'!L63</f>
        <v/>
      </c>
      <c r="M63" s="12">
        <f>'as at 31st oct 2023'!M63</f>
        <v>0</v>
      </c>
      <c r="N63" s="12">
        <f>'as at 31st oct 2023'!N63</f>
        <v>59</v>
      </c>
      <c r="O63" s="12" t="str">
        <f>'as at 31st oct 2023'!O63</f>
        <v/>
      </c>
      <c r="P63" s="12">
        <f>'as at 31st oct 2023'!P63</f>
        <v>4.9873203719357564</v>
      </c>
      <c r="Q63" s="12">
        <f>'as at 31st oct 2023'!Q63</f>
        <v>0</v>
      </c>
      <c r="R63" s="12">
        <f>'as at 31st oct 2023'!R63</f>
        <v>90094</v>
      </c>
      <c r="S63" s="12" t="str">
        <f>'as at 31st oct 2023'!S63</f>
        <v/>
      </c>
      <c r="T63" s="12">
        <f>'as at 31st oct 2023'!T63</f>
        <v>0</v>
      </c>
      <c r="U63" s="12">
        <f>'as at 31st oct 2023'!U63</f>
        <v>336544</v>
      </c>
      <c r="V63" s="12" t="str">
        <f>'as at 31st oct 2023'!V63</f>
        <v/>
      </c>
      <c r="W63" s="12">
        <f>'as at 31st oct 2023'!W63</f>
        <v>0.31904707734269711</v>
      </c>
      <c r="X63" s="12">
        <f>'as at 31st oct 2023'!X63</f>
        <v>0</v>
      </c>
      <c r="Y63" s="12">
        <f>'as at 31st oct 2023'!Y63</f>
        <v>520.8091723</v>
      </c>
      <c r="Z63" s="12" t="str">
        <f>'as at 31st oct 2023'!Z63</f>
        <v/>
      </c>
      <c r="AA63" s="12">
        <f>'as at 31st oct 2023'!AA63</f>
        <v>0</v>
      </c>
      <c r="AB63" s="12">
        <f>'as at 31st oct 2023'!AB63</f>
        <v>1757.19759615</v>
      </c>
      <c r="AC63" s="12" t="str">
        <f>'as at 31st oct 2023'!AC63</f>
        <v/>
      </c>
      <c r="AD63" s="12">
        <f>'as at 31st oct 2023'!AD63</f>
        <v>0.14950080042161948</v>
      </c>
    </row>
    <row r="64" spans="1:30" s="145" customFormat="1">
      <c r="A64" s="135"/>
      <c r="B64" s="136" t="s">
        <v>76</v>
      </c>
      <c r="C64" s="12">
        <f>'as at 31st oct 2023'!C64</f>
        <v>0</v>
      </c>
      <c r="D64" s="12">
        <f>'as at 31st oct 2023'!D64</f>
        <v>0</v>
      </c>
      <c r="E64" s="12" t="str">
        <f>'as at 31st oct 2023'!E64</f>
        <v/>
      </c>
      <c r="F64" s="12">
        <f>'as at 31st oct 2023'!F64</f>
        <v>0</v>
      </c>
      <c r="G64" s="12">
        <f>'as at 31st oct 2023'!G64</f>
        <v>0</v>
      </c>
      <c r="H64" s="12" t="str">
        <f>'as at 31st oct 2023'!H64</f>
        <v/>
      </c>
      <c r="I64" s="12">
        <f>'as at 31st oct 2023'!I64</f>
        <v>0</v>
      </c>
      <c r="J64" s="12">
        <f>'as at 31st oct 2023'!J64</f>
        <v>0</v>
      </c>
      <c r="K64" s="12">
        <f>'as at 31st oct 2023'!K64</f>
        <v>0</v>
      </c>
      <c r="L64" s="12" t="str">
        <f>'as at 31st oct 2023'!L64</f>
        <v/>
      </c>
      <c r="M64" s="12">
        <f>'as at 31st oct 2023'!M64</f>
        <v>0</v>
      </c>
      <c r="N64" s="12">
        <f>'as at 31st oct 2023'!N64</f>
        <v>0</v>
      </c>
      <c r="O64" s="12" t="str">
        <f>'as at 31st oct 2023'!O64</f>
        <v/>
      </c>
      <c r="P64" s="12">
        <f>'as at 31st oct 2023'!P64</f>
        <v>0</v>
      </c>
      <c r="Q64" s="12">
        <f>'as at 31st oct 2023'!Q64</f>
        <v>0</v>
      </c>
      <c r="R64" s="12">
        <f>'as at 31st oct 2023'!R64</f>
        <v>0</v>
      </c>
      <c r="S64" s="12" t="str">
        <f>'as at 31st oct 2023'!S64</f>
        <v/>
      </c>
      <c r="T64" s="12">
        <f>'as at 31st oct 2023'!T64</f>
        <v>0</v>
      </c>
      <c r="U64" s="12">
        <f>'as at 31st oct 2023'!U64</f>
        <v>0</v>
      </c>
      <c r="V64" s="12" t="str">
        <f>'as at 31st oct 2023'!V64</f>
        <v/>
      </c>
      <c r="W64" s="12">
        <f>'as at 31st oct 2023'!W64</f>
        <v>0</v>
      </c>
      <c r="X64" s="12">
        <f>'as at 31st oct 2023'!X64</f>
        <v>0</v>
      </c>
      <c r="Y64" s="12">
        <f>'as at 31st oct 2023'!Y64</f>
        <v>0</v>
      </c>
      <c r="Z64" s="12" t="str">
        <f>'as at 31st oct 2023'!Z64</f>
        <v/>
      </c>
      <c r="AA64" s="12">
        <f>'as at 31st oct 2023'!AA64</f>
        <v>0</v>
      </c>
      <c r="AB64" s="12">
        <f>'as at 31st oct 2023'!AB64</f>
        <v>0</v>
      </c>
      <c r="AC64" s="12" t="str">
        <f>'as at 31st oct 2023'!AC64</f>
        <v/>
      </c>
      <c r="AD64" s="12">
        <f>'as at 31st oct 2023'!AD64</f>
        <v>0</v>
      </c>
    </row>
    <row r="65" spans="1:30" s="145" customFormat="1" ht="16.2">
      <c r="A65" s="135"/>
      <c r="B65" s="142" t="s">
        <v>77</v>
      </c>
      <c r="C65" s="12">
        <f>'as at 31st oct 2023'!C65</f>
        <v>0</v>
      </c>
      <c r="D65" s="12">
        <f>'as at 31st oct 2023'!D65</f>
        <v>0</v>
      </c>
      <c r="E65" s="12" t="str">
        <f>'as at 31st oct 2023'!E65</f>
        <v/>
      </c>
      <c r="F65" s="12">
        <f>'as at 31st oct 2023'!F65</f>
        <v>0</v>
      </c>
      <c r="G65" s="12">
        <f>'as at 31st oct 2023'!G65</f>
        <v>4.5697460000000047E-3</v>
      </c>
      <c r="H65" s="12" t="str">
        <f>'as at 31st oct 2023'!H65</f>
        <v/>
      </c>
      <c r="I65" s="12">
        <f>'as at 31st oct 2023'!I65</f>
        <v>7.1153349220602578E-5</v>
      </c>
      <c r="J65" s="12">
        <f>'as at 31st oct 2023'!J65</f>
        <v>0</v>
      </c>
      <c r="K65" s="12">
        <f>'as at 31st oct 2023'!K65</f>
        <v>0</v>
      </c>
      <c r="L65" s="12" t="str">
        <f>'as at 31st oct 2023'!L65</f>
        <v/>
      </c>
      <c r="M65" s="12">
        <f>'as at 31st oct 2023'!M65</f>
        <v>0</v>
      </c>
      <c r="N65" s="12">
        <f>'as at 31st oct 2023'!N65</f>
        <v>1</v>
      </c>
      <c r="O65" s="12" t="str">
        <f>'as at 31st oct 2023'!O65</f>
        <v/>
      </c>
      <c r="P65" s="12">
        <f>'as at 31st oct 2023'!P65</f>
        <v>5.0226017076845809E-3</v>
      </c>
      <c r="Q65" s="12">
        <f>'as at 31st oct 2023'!Q65</f>
        <v>0</v>
      </c>
      <c r="R65" s="12">
        <f>'as at 31st oct 2023'!R65</f>
        <v>0</v>
      </c>
      <c r="S65" s="12" t="str">
        <f>'as at 31st oct 2023'!S65</f>
        <v/>
      </c>
      <c r="T65" s="12">
        <f>'as at 31st oct 2023'!T65</f>
        <v>0</v>
      </c>
      <c r="U65" s="12">
        <f>'as at 31st oct 2023'!U65</f>
        <v>560</v>
      </c>
      <c r="V65" s="12" t="str">
        <f>'as at 31st oct 2023'!V65</f>
        <v/>
      </c>
      <c r="W65" s="12">
        <f>'as at 31st oct 2023'!W65</f>
        <v>7.6172190719278219E-4</v>
      </c>
      <c r="X65" s="12">
        <f>'as at 31st oct 2023'!X65</f>
        <v>0</v>
      </c>
      <c r="Y65" s="12">
        <f>'as at 31st oct 2023'!Y65</f>
        <v>0</v>
      </c>
      <c r="Z65" s="12" t="str">
        <f>'as at 31st oct 2023'!Z65</f>
        <v/>
      </c>
      <c r="AA65" s="12">
        <f>'as at 31st oct 2023'!AA65</f>
        <v>0</v>
      </c>
      <c r="AB65" s="12">
        <f>'as at 31st oct 2023'!AB65</f>
        <v>0.53761190000000003</v>
      </c>
      <c r="AC65" s="12" t="str">
        <f>'as at 31st oct 2023'!AC65</f>
        <v/>
      </c>
      <c r="AD65" s="12">
        <f>'as at 31st oct 2023'!AD65</f>
        <v>2.1472760161243133E-5</v>
      </c>
    </row>
    <row r="66" spans="1:30">
      <c r="A66" s="135"/>
      <c r="B66" s="143"/>
      <c r="C66" s="137"/>
      <c r="D66" s="138"/>
      <c r="E66" s="139"/>
      <c r="F66" s="137"/>
      <c r="G66" s="138"/>
      <c r="H66" s="139"/>
      <c r="I66" s="140"/>
      <c r="J66" s="141"/>
      <c r="K66" s="141"/>
      <c r="L66" s="139"/>
      <c r="M66" s="141"/>
      <c r="N66" s="141"/>
      <c r="O66" s="139"/>
      <c r="P66" s="140"/>
      <c r="Q66" s="141"/>
      <c r="R66" s="141"/>
      <c r="S66" s="139"/>
      <c r="T66" s="141"/>
      <c r="U66" s="141"/>
      <c r="V66" s="139"/>
      <c r="W66" s="140"/>
      <c r="X66" s="137"/>
      <c r="Y66" s="137"/>
      <c r="Z66" s="139"/>
      <c r="AA66" s="137"/>
      <c r="AB66" s="137"/>
      <c r="AC66" s="139"/>
      <c r="AD66" s="140"/>
    </row>
    <row r="67" spans="1:30" s="133" customFormat="1" ht="16.2">
      <c r="A67" s="13">
        <v>10</v>
      </c>
      <c r="B67" s="134" t="s">
        <v>84</v>
      </c>
      <c r="C67" s="9">
        <f>'as at 31st oct 2023'!C67</f>
        <v>27.482742384999877</v>
      </c>
      <c r="D67" s="9">
        <f>'as at 31st oct 2023'!D67</f>
        <v>35.004245736999977</v>
      </c>
      <c r="E67" s="9">
        <f>'as at 31st oct 2023'!E67</f>
        <v>27.368096118767781</v>
      </c>
      <c r="F67" s="9">
        <f>'as at 31st oct 2023'!F67</f>
        <v>220.23929726400013</v>
      </c>
      <c r="G67" s="9">
        <f>'as at 31st oct 2023'!G67</f>
        <v>249.34493843499052</v>
      </c>
      <c r="H67" s="9">
        <f>'as at 31st oct 2023'!H67</f>
        <v>13.215462241555166</v>
      </c>
      <c r="I67" s="9">
        <f>'as at 31st oct 2023'!I67</f>
        <v>0.13463853898985251</v>
      </c>
      <c r="J67" s="9">
        <f>'as at 31st oct 2023'!J67</f>
        <v>3293</v>
      </c>
      <c r="K67" s="9">
        <f>'as at 31st oct 2023'!K67</f>
        <v>3848</v>
      </c>
      <c r="L67" s="9">
        <f>'as at 31st oct 2023'!L67</f>
        <v>16.853932584269661</v>
      </c>
      <c r="M67" s="9">
        <f>'as at 31st oct 2023'!M67</f>
        <v>27322</v>
      </c>
      <c r="N67" s="9">
        <f>'as at 31st oct 2023'!N67</f>
        <v>26062</v>
      </c>
      <c r="O67" s="9">
        <f>'as at 31st oct 2023'!O67</f>
        <v>-4.6116682526901371</v>
      </c>
      <c r="P67" s="9">
        <f>'as at 31st oct 2023'!P67</f>
        <v>0.18857206405661764</v>
      </c>
      <c r="Q67" s="9">
        <f>'as at 31st oct 2023'!Q67</f>
        <v>34359</v>
      </c>
      <c r="R67" s="9">
        <f>'as at 31st oct 2023'!R67</f>
        <v>19693</v>
      </c>
      <c r="S67" s="9">
        <f>'as at 31st oct 2023'!S67</f>
        <v>-42.684595011496263</v>
      </c>
      <c r="T67" s="9">
        <f>'as at 31st oct 2023'!T67</f>
        <v>112749</v>
      </c>
      <c r="U67" s="9">
        <f>'as at 31st oct 2023'!U67</f>
        <v>140359</v>
      </c>
      <c r="V67" s="9">
        <f>'as at 31st oct 2023'!V67</f>
        <v>24.488022066714564</v>
      </c>
      <c r="W67" s="9">
        <f>'as at 31st oct 2023'!W67</f>
        <v>7.7286837197612826E-2</v>
      </c>
      <c r="X67" s="9">
        <f>'as at 31st oct 2023'!X67</f>
        <v>620.59424913841679</v>
      </c>
      <c r="Y67" s="9">
        <f>'as at 31st oct 2023'!Y67</f>
        <v>666.42874864075611</v>
      </c>
      <c r="Z67" s="9">
        <f>'as at 31st oct 2023'!Z67</f>
        <v>7.3855823778535168</v>
      </c>
      <c r="AA67" s="9">
        <f>'as at 31st oct 2023'!AA67</f>
        <v>6111.9127516265844</v>
      </c>
      <c r="AB67" s="9">
        <f>'as at 31st oct 2023'!AB67</f>
        <v>5047.7910090641799</v>
      </c>
      <c r="AC67" s="9">
        <f>'as at 31st oct 2023'!AC67</f>
        <v>-17.410617359994319</v>
      </c>
      <c r="AD67" s="9">
        <f>'as at 31st oct 2023'!AD67</f>
        <v>0.10042070655575618</v>
      </c>
    </row>
    <row r="68" spans="1:30">
      <c r="A68" s="135"/>
      <c r="B68" s="136" t="s">
        <v>73</v>
      </c>
      <c r="C68" s="12">
        <f>'as at 31st oct 2023'!C68</f>
        <v>0.77928469999999994</v>
      </c>
      <c r="D68" s="12">
        <f>'as at 31st oct 2023'!D68</f>
        <v>4.017887</v>
      </c>
      <c r="E68" s="12">
        <f>'as at 31st oct 2023'!E68</f>
        <v>415.58653724370566</v>
      </c>
      <c r="F68" s="12">
        <f>'as at 31st oct 2023'!F68</f>
        <v>10.744565900000003</v>
      </c>
      <c r="G68" s="12">
        <f>'as at 31st oct 2023'!G68</f>
        <v>32.724393616</v>
      </c>
      <c r="H68" s="12">
        <f>'as at 31st oct 2023'!H68</f>
        <v>204.56692174041197</v>
      </c>
      <c r="I68" s="12">
        <f>'as at 31st oct 2023'!I68</f>
        <v>0.13733278748660574</v>
      </c>
      <c r="J68" s="12">
        <f>'as at 31st oct 2023'!J68</f>
        <v>13</v>
      </c>
      <c r="K68" s="12">
        <f>'as at 31st oct 2023'!K68</f>
        <v>23</v>
      </c>
      <c r="L68" s="12">
        <f>'as at 31st oct 2023'!L68</f>
        <v>76.92307692307692</v>
      </c>
      <c r="M68" s="12">
        <f>'as at 31st oct 2023'!M68</f>
        <v>128</v>
      </c>
      <c r="N68" s="12">
        <f>'as at 31st oct 2023'!N68</f>
        <v>114</v>
      </c>
      <c r="O68" s="12">
        <f>'as at 31st oct 2023'!O68</f>
        <v>-10.9375</v>
      </c>
      <c r="P68" s="12">
        <f>'as at 31st oct 2023'!P68</f>
        <v>1.7659880005762699E-2</v>
      </c>
      <c r="Q68" s="12">
        <f>'as at 31st oct 2023'!Q68</f>
        <v>0</v>
      </c>
      <c r="R68" s="12">
        <f>'as at 31st oct 2023'!R68</f>
        <v>0</v>
      </c>
      <c r="S68" s="12" t="str">
        <f>'as at 31st oct 2023'!S68</f>
        <v/>
      </c>
      <c r="T68" s="12">
        <f>'as at 31st oct 2023'!T68</f>
        <v>0</v>
      </c>
      <c r="U68" s="12">
        <f>'as at 31st oct 2023'!U68</f>
        <v>0</v>
      </c>
      <c r="V68" s="12" t="str">
        <f>'as at 31st oct 2023'!V68</f>
        <v/>
      </c>
      <c r="W68" s="12" t="str">
        <f>'as at 31st oct 2023'!W68</f>
        <v/>
      </c>
      <c r="X68" s="12">
        <f>'as at 31st oct 2023'!X68</f>
        <v>0.98961080000000012</v>
      </c>
      <c r="Y68" s="12">
        <f>'as at 31st oct 2023'!Y68</f>
        <v>5.9590975999999998</v>
      </c>
      <c r="Z68" s="12">
        <f>'as at 31st oct 2023'!Z68</f>
        <v>502.16578072915121</v>
      </c>
      <c r="AA68" s="12">
        <f>'as at 31st oct 2023'!AA68</f>
        <v>24.090443699999994</v>
      </c>
      <c r="AB68" s="12">
        <f>'as at 31st oct 2023'!AB68</f>
        <v>43.128176700000004</v>
      </c>
      <c r="AC68" s="12">
        <f>'as at 31st oct 2023'!AC68</f>
        <v>79.026078710206633</v>
      </c>
      <c r="AD68" s="12">
        <f>'as at 31st oct 2023'!AD68</f>
        <v>0.23377303259401078</v>
      </c>
    </row>
    <row r="69" spans="1:30">
      <c r="A69" s="135"/>
      <c r="B69" s="136" t="s">
        <v>74</v>
      </c>
      <c r="C69" s="12">
        <f>'as at 31st oct 2023'!C69</f>
        <v>25.264424456999951</v>
      </c>
      <c r="D69" s="12">
        <f>'as at 31st oct 2023'!D69</f>
        <v>29.454380145999981</v>
      </c>
      <c r="E69" s="12">
        <f>'as at 31st oct 2023'!E69</f>
        <v>16.584409813614933</v>
      </c>
      <c r="F69" s="12">
        <f>'as at 31st oct 2023'!F69</f>
        <v>192.92805414400019</v>
      </c>
      <c r="G69" s="12">
        <f>'as at 31st oct 2023'!G69</f>
        <v>204.41280975000259</v>
      </c>
      <c r="H69" s="12">
        <f>'as at 31st oct 2023'!H69</f>
        <v>5.9528696627138888</v>
      </c>
      <c r="I69" s="12">
        <f>'as at 31st oct 2023'!I69</f>
        <v>0.41841893939607222</v>
      </c>
      <c r="J69" s="12">
        <f>'as at 31st oct 2023'!J69</f>
        <v>3280</v>
      </c>
      <c r="K69" s="12">
        <f>'as at 31st oct 2023'!K69</f>
        <v>3825</v>
      </c>
      <c r="L69" s="12">
        <f>'as at 31st oct 2023'!L69</f>
        <v>16.615853658536594</v>
      </c>
      <c r="M69" s="12">
        <f>'as at 31st oct 2023'!M69</f>
        <v>27193</v>
      </c>
      <c r="N69" s="12">
        <f>'as at 31st oct 2023'!N69</f>
        <v>25948</v>
      </c>
      <c r="O69" s="12">
        <f>'as at 31st oct 2023'!O69</f>
        <v>-4.5783841429779759</v>
      </c>
      <c r="P69" s="12">
        <f>'as at 31st oct 2023'!P69</f>
        <v>0.19729800278732471</v>
      </c>
      <c r="Q69" s="12">
        <f>'as at 31st oct 2023'!Q69</f>
        <v>0</v>
      </c>
      <c r="R69" s="12">
        <f>'as at 31st oct 2023'!R69</f>
        <v>0</v>
      </c>
      <c r="S69" s="12" t="str">
        <f>'as at 31st oct 2023'!S69</f>
        <v/>
      </c>
      <c r="T69" s="12">
        <f>'as at 31st oct 2023'!T69</f>
        <v>0</v>
      </c>
      <c r="U69" s="12">
        <f>'as at 31st oct 2023'!U69</f>
        <v>0</v>
      </c>
      <c r="V69" s="12" t="str">
        <f>'as at 31st oct 2023'!V69</f>
        <v/>
      </c>
      <c r="W69" s="12" t="str">
        <f>'as at 31st oct 2023'!W69</f>
        <v/>
      </c>
      <c r="X69" s="12">
        <f>'as at 31st oct 2023'!X69</f>
        <v>545.66746629999966</v>
      </c>
      <c r="Y69" s="12">
        <f>'as at 31st oct 2023'!Y69</f>
        <v>499.14446629999946</v>
      </c>
      <c r="Z69" s="12">
        <f>'as at 31st oct 2023'!Z69</f>
        <v>-8.5258885444386312</v>
      </c>
      <c r="AA69" s="12">
        <f>'as at 31st oct 2023'!AA69</f>
        <v>5276.3161943999967</v>
      </c>
      <c r="AB69" s="12">
        <f>'as at 31st oct 2023'!AB69</f>
        <v>3684.9994906999968</v>
      </c>
      <c r="AC69" s="12">
        <f>'as at 31st oct 2023'!AC69</f>
        <v>-30.159616009915013</v>
      </c>
      <c r="AD69" s="12">
        <f>'as at 31st oct 2023'!AD69</f>
        <v>0.28520986774078511</v>
      </c>
    </row>
    <row r="70" spans="1:30">
      <c r="A70" s="135"/>
      <c r="B70" s="136" t="s">
        <v>75</v>
      </c>
      <c r="C70" s="12">
        <f>'as at 31st oct 2023'!C70</f>
        <v>1.5196131429999267</v>
      </c>
      <c r="D70" s="12">
        <f>'as at 31st oct 2023'!D70</f>
        <v>1.5084904659999996</v>
      </c>
      <c r="E70" s="12">
        <f>'as at 31st oct 2023'!E70</f>
        <v>-0.73194135304525121</v>
      </c>
      <c r="F70" s="12">
        <f>'as at 31st oct 2023'!F70</f>
        <v>15.941204516999919</v>
      </c>
      <c r="G70" s="12">
        <f>'as at 31st oct 2023'!G70</f>
        <v>11.677450128987921</v>
      </c>
      <c r="H70" s="12">
        <f>'as at 31st oct 2023'!H70</f>
        <v>-26.746751686580971</v>
      </c>
      <c r="I70" s="12">
        <f>'as at 31st oct 2023'!I70</f>
        <v>1.1218615740380045E-2</v>
      </c>
      <c r="J70" s="12">
        <f>'as at 31st oct 2023'!J70</f>
        <v>0</v>
      </c>
      <c r="K70" s="12">
        <f>'as at 31st oct 2023'!K70</f>
        <v>0</v>
      </c>
      <c r="L70" s="12" t="str">
        <f>'as at 31st oct 2023'!L70</f>
        <v/>
      </c>
      <c r="M70" s="12">
        <f>'as at 31st oct 2023'!M70</f>
        <v>0</v>
      </c>
      <c r="N70" s="12">
        <f>'as at 31st oct 2023'!N70</f>
        <v>0</v>
      </c>
      <c r="O70" s="12" t="str">
        <f>'as at 31st oct 2023'!O70</f>
        <v/>
      </c>
      <c r="P70" s="12">
        <f>'as at 31st oct 2023'!P70</f>
        <v>0</v>
      </c>
      <c r="Q70" s="12">
        <f>'as at 31st oct 2023'!Q70</f>
        <v>34440</v>
      </c>
      <c r="R70" s="12">
        <f>'as at 31st oct 2023'!R70</f>
        <v>19549</v>
      </c>
      <c r="S70" s="12">
        <f>'as at 31st oct 2023'!S70</f>
        <v>-43.237514518002321</v>
      </c>
      <c r="T70" s="12">
        <f>'as at 31st oct 2023'!T70</f>
        <v>109864</v>
      </c>
      <c r="U70" s="12">
        <f>'as at 31st oct 2023'!U70</f>
        <v>137780</v>
      </c>
      <c r="V70" s="12">
        <f>'as at 31st oct 2023'!V70</f>
        <v>25.409597320323307</v>
      </c>
      <c r="W70" s="12">
        <f>'as at 31st oct 2023'!W70</f>
        <v>0.13061681776016451</v>
      </c>
      <c r="X70" s="12">
        <f>'as at 31st oct 2023'!X70</f>
        <v>144.26664079995564</v>
      </c>
      <c r="Y70" s="12">
        <f>'as at 31st oct 2023'!Y70</f>
        <v>123.54712100998748</v>
      </c>
      <c r="Z70" s="12">
        <f>'as at 31st oct 2023'!Z70</f>
        <v>-14.361961764049425</v>
      </c>
      <c r="AA70" s="12">
        <f>'as at 31st oct 2023'!AA70</f>
        <v>477.13688320074164</v>
      </c>
      <c r="AB70" s="12">
        <f>'as at 31st oct 2023'!AB70</f>
        <v>750.46416833341368</v>
      </c>
      <c r="AC70" s="12">
        <f>'as at 31st oct 2023'!AC70</f>
        <v>57.284878775065785</v>
      </c>
      <c r="AD70" s="12">
        <f>'as at 31st oct 2023'!AD70</f>
        <v>6.3848820473809131E-2</v>
      </c>
    </row>
    <row r="71" spans="1:30">
      <c r="A71" s="135"/>
      <c r="B71" s="136" t="s">
        <v>76</v>
      </c>
      <c r="C71" s="12">
        <f>'as at 31st oct 2023'!C71</f>
        <v>0</v>
      </c>
      <c r="D71" s="12">
        <f>'as at 31st oct 2023'!D71</f>
        <v>0</v>
      </c>
      <c r="E71" s="12" t="str">
        <f>'as at 31st oct 2023'!E71</f>
        <v/>
      </c>
      <c r="F71" s="12">
        <f>'as at 31st oct 2023'!F71</f>
        <v>0</v>
      </c>
      <c r="G71" s="12">
        <f>'as at 31st oct 2023'!G71</f>
        <v>0</v>
      </c>
      <c r="H71" s="12" t="str">
        <f>'as at 31st oct 2023'!H71</f>
        <v/>
      </c>
      <c r="I71" s="12">
        <f>'as at 31st oct 2023'!I71</f>
        <v>0</v>
      </c>
      <c r="J71" s="12">
        <f>'as at 31st oct 2023'!J71</f>
        <v>0</v>
      </c>
      <c r="K71" s="12">
        <f>'as at 31st oct 2023'!K71</f>
        <v>0</v>
      </c>
      <c r="L71" s="12" t="str">
        <f>'as at 31st oct 2023'!L71</f>
        <v/>
      </c>
      <c r="M71" s="12">
        <f>'as at 31st oct 2023'!M71</f>
        <v>0</v>
      </c>
      <c r="N71" s="12">
        <f>'as at 31st oct 2023'!N71</f>
        <v>0</v>
      </c>
      <c r="O71" s="12" t="str">
        <f>'as at 31st oct 2023'!O71</f>
        <v/>
      </c>
      <c r="P71" s="12">
        <f>'as at 31st oct 2023'!P71</f>
        <v>0</v>
      </c>
      <c r="Q71" s="12">
        <f>'as at 31st oct 2023'!Q71</f>
        <v>0</v>
      </c>
      <c r="R71" s="12">
        <f>'as at 31st oct 2023'!R71</f>
        <v>0</v>
      </c>
      <c r="S71" s="12" t="str">
        <f>'as at 31st oct 2023'!S71</f>
        <v/>
      </c>
      <c r="T71" s="12">
        <f>'as at 31st oct 2023'!T71</f>
        <v>0</v>
      </c>
      <c r="U71" s="12">
        <f>'as at 31st oct 2023'!U71</f>
        <v>0</v>
      </c>
      <c r="V71" s="12" t="str">
        <f>'as at 31st oct 2023'!V71</f>
        <v/>
      </c>
      <c r="W71" s="12">
        <f>'as at 31st oct 2023'!W71</f>
        <v>0</v>
      </c>
      <c r="X71" s="12">
        <f>'as at 31st oct 2023'!X71</f>
        <v>0</v>
      </c>
      <c r="Y71" s="12">
        <f>'as at 31st oct 2023'!Y71</f>
        <v>0</v>
      </c>
      <c r="Z71" s="12" t="str">
        <f>'as at 31st oct 2023'!Z71</f>
        <v/>
      </c>
      <c r="AA71" s="12">
        <f>'as at 31st oct 2023'!AA71</f>
        <v>0</v>
      </c>
      <c r="AB71" s="12">
        <f>'as at 31st oct 2023'!AB71</f>
        <v>0</v>
      </c>
      <c r="AC71" s="12" t="str">
        <f>'as at 31st oct 2023'!AC71</f>
        <v/>
      </c>
      <c r="AD71" s="12">
        <f>'as at 31st oct 2023'!AD71</f>
        <v>0</v>
      </c>
    </row>
    <row r="72" spans="1:30" ht="16.2">
      <c r="A72" s="135"/>
      <c r="B72" s="142" t="s">
        <v>77</v>
      </c>
      <c r="C72" s="12">
        <f>'as at 31st oct 2023'!C72</f>
        <v>-8.0579915000000002E-2</v>
      </c>
      <c r="D72" s="12">
        <f>'as at 31st oct 2023'!D72</f>
        <v>2.3488124999999999E-2</v>
      </c>
      <c r="E72" s="12">
        <f>'as at 31st oct 2023'!E72</f>
        <v>-129.14885800016046</v>
      </c>
      <c r="F72" s="12">
        <f>'as at 31st oct 2023'!F72</f>
        <v>0.62547270300000002</v>
      </c>
      <c r="G72" s="12">
        <f>'as at 31st oct 2023'!G72</f>
        <v>0.53028494000000004</v>
      </c>
      <c r="H72" s="12">
        <f>'as at 31st oct 2023'!H72</f>
        <v>-15.218531926884104</v>
      </c>
      <c r="I72" s="12">
        <f>'as at 31st oct 2023'!I72</f>
        <v>8.2568154821397611E-3</v>
      </c>
      <c r="J72" s="12">
        <f>'as at 31st oct 2023'!J72</f>
        <v>0</v>
      </c>
      <c r="K72" s="12">
        <f>'as at 31st oct 2023'!K72</f>
        <v>0</v>
      </c>
      <c r="L72" s="12" t="str">
        <f>'as at 31st oct 2023'!L72</f>
        <v/>
      </c>
      <c r="M72" s="12">
        <f>'as at 31st oct 2023'!M72</f>
        <v>1</v>
      </c>
      <c r="N72" s="12">
        <f>'as at 31st oct 2023'!N72</f>
        <v>0</v>
      </c>
      <c r="O72" s="12">
        <f>'as at 31st oct 2023'!O72</f>
        <v>-100</v>
      </c>
      <c r="P72" s="12">
        <f>'as at 31st oct 2023'!P72</f>
        <v>0</v>
      </c>
      <c r="Q72" s="12">
        <f>'as at 31st oct 2023'!Q72</f>
        <v>-81</v>
      </c>
      <c r="R72" s="12">
        <f>'as at 31st oct 2023'!R72</f>
        <v>144</v>
      </c>
      <c r="S72" s="12">
        <f>'as at 31st oct 2023'!S72</f>
        <v>-277.77777777777777</v>
      </c>
      <c r="T72" s="12">
        <f>'as at 31st oct 2023'!T72</f>
        <v>2885</v>
      </c>
      <c r="U72" s="12">
        <f>'as at 31st oct 2023'!U72</f>
        <v>2579</v>
      </c>
      <c r="V72" s="12">
        <f>'as at 31st oct 2023'!V72</f>
        <v>-10.606585788561528</v>
      </c>
      <c r="W72" s="12">
        <f>'as at 31st oct 2023'!W72</f>
        <v>3.508001426161045E-3</v>
      </c>
      <c r="X72" s="12">
        <f>'as at 31st oct 2023'!X72</f>
        <v>-70.32946876153845</v>
      </c>
      <c r="Y72" s="12">
        <f>'as at 31st oct 2023'!Y72</f>
        <v>37.778063730769233</v>
      </c>
      <c r="Z72" s="12">
        <f>'as at 31st oct 2023'!Z72</f>
        <v>-153.71583831929806</v>
      </c>
      <c r="AA72" s="12">
        <f>'as at 31st oct 2023'!AA72</f>
        <v>334.36923032584616</v>
      </c>
      <c r="AB72" s="12">
        <f>'as at 31st oct 2023'!AB72</f>
        <v>569.19917333076921</v>
      </c>
      <c r="AC72" s="12">
        <f>'as at 31st oct 2023'!AC72</f>
        <v>70.230727503269037</v>
      </c>
      <c r="AD72" s="12">
        <f>'as at 31st oct 2023'!AD72</f>
        <v>2.2734387637084415E-2</v>
      </c>
    </row>
    <row r="73" spans="1:30">
      <c r="A73" s="135"/>
      <c r="B73" s="143"/>
      <c r="C73" s="137"/>
      <c r="D73" s="138"/>
      <c r="E73" s="139"/>
      <c r="F73" s="137"/>
      <c r="G73" s="138"/>
      <c r="H73" s="139"/>
      <c r="I73" s="140"/>
      <c r="J73" s="141"/>
      <c r="K73" s="141"/>
      <c r="L73" s="139"/>
      <c r="M73" s="141"/>
      <c r="N73" s="141"/>
      <c r="O73" s="139"/>
      <c r="P73" s="140"/>
      <c r="Q73" s="141"/>
      <c r="R73" s="141"/>
      <c r="S73" s="139"/>
      <c r="T73" s="141"/>
      <c r="U73" s="141"/>
      <c r="V73" s="139"/>
      <c r="W73" s="140"/>
      <c r="X73" s="137"/>
      <c r="Y73" s="137"/>
      <c r="Z73" s="139"/>
      <c r="AA73" s="137"/>
      <c r="AB73" s="137"/>
      <c r="AC73" s="139"/>
      <c r="AD73" s="140"/>
    </row>
    <row r="74" spans="1:30" s="20" customFormat="1" ht="16.2">
      <c r="A74" s="13">
        <v>11</v>
      </c>
      <c r="B74" s="134" t="s">
        <v>85</v>
      </c>
      <c r="C74" s="9">
        <f>'as at 31st oct 2023'!C74</f>
        <v>22.608175454617591</v>
      </c>
      <c r="D74" s="9">
        <f>'as at 31st oct 2023'!D74</f>
        <v>0</v>
      </c>
      <c r="E74" s="9">
        <f>'as at 31st oct 2023'!E74</f>
        <v>-100</v>
      </c>
      <c r="F74" s="9">
        <f>'as at 31st oct 2023'!F74</f>
        <v>435.65103984184691</v>
      </c>
      <c r="G74" s="9">
        <f>'as at 31st oct 2023'!G74</f>
        <v>0</v>
      </c>
      <c r="H74" s="9">
        <f>'as at 31st oct 2023'!H74</f>
        <v>-100</v>
      </c>
      <c r="I74" s="9">
        <f>'as at 31st oct 2023'!I74</f>
        <v>0</v>
      </c>
      <c r="J74" s="9">
        <f>'as at 31st oct 2023'!J74</f>
        <v>3173</v>
      </c>
      <c r="K74" s="9">
        <f>'as at 31st oct 2023'!K74</f>
        <v>0</v>
      </c>
      <c r="L74" s="9">
        <f>'as at 31st oct 2023'!L74</f>
        <v>-100</v>
      </c>
      <c r="M74" s="9">
        <f>'as at 31st oct 2023'!M74</f>
        <v>61374</v>
      </c>
      <c r="N74" s="9">
        <f>'as at 31st oct 2023'!N74</f>
        <v>0</v>
      </c>
      <c r="O74" s="9">
        <f>'as at 31st oct 2023'!O74</f>
        <v>-100</v>
      </c>
      <c r="P74" s="9">
        <f>'as at 31st oct 2023'!P74</f>
        <v>0</v>
      </c>
      <c r="Q74" s="9">
        <f>'as at 31st oct 2023'!Q74</f>
        <v>3734</v>
      </c>
      <c r="R74" s="9">
        <f>'as at 31st oct 2023'!R74</f>
        <v>0</v>
      </c>
      <c r="S74" s="9">
        <f>'as at 31st oct 2023'!S74</f>
        <v>-100</v>
      </c>
      <c r="T74" s="9">
        <f>'as at 31st oct 2023'!T74</f>
        <v>144394</v>
      </c>
      <c r="U74" s="9">
        <f>'as at 31st oct 2023'!U74</f>
        <v>0</v>
      </c>
      <c r="V74" s="9">
        <f>'as at 31st oct 2023'!V74</f>
        <v>-100</v>
      </c>
      <c r="W74" s="9">
        <f>'as at 31st oct 2023'!W74</f>
        <v>0</v>
      </c>
      <c r="X74" s="9">
        <f>'as at 31st oct 2023'!X74</f>
        <v>1751.3701500000002</v>
      </c>
      <c r="Y74" s="9">
        <f>'as at 31st oct 2023'!Y74</f>
        <v>0</v>
      </c>
      <c r="Z74" s="9">
        <f>'as at 31st oct 2023'!Z74</f>
        <v>-100</v>
      </c>
      <c r="AA74" s="9">
        <f>'as at 31st oct 2023'!AA74</f>
        <v>52819.224543278295</v>
      </c>
      <c r="AB74" s="9">
        <f>'as at 31st oct 2023'!AB74</f>
        <v>0</v>
      </c>
      <c r="AC74" s="9">
        <f>'as at 31st oct 2023'!AC74</f>
        <v>-100</v>
      </c>
      <c r="AD74" s="9">
        <f>'as at 31st oct 2023'!AD74</f>
        <v>0</v>
      </c>
    </row>
    <row r="75" spans="1:30" s="21" customFormat="1">
      <c r="A75" s="135"/>
      <c r="B75" s="136" t="s">
        <v>73</v>
      </c>
      <c r="C75" s="12">
        <f>'as at 31st oct 2023'!C75</f>
        <v>2.7170731839999998</v>
      </c>
      <c r="D75" s="12">
        <f>'as at 31st oct 2023'!D75</f>
        <v>0</v>
      </c>
      <c r="E75" s="12">
        <f>'as at 31st oct 2023'!E75</f>
        <v>-100</v>
      </c>
      <c r="F75" s="12">
        <f>'as at 31st oct 2023'!F75</f>
        <v>53.750115783000012</v>
      </c>
      <c r="G75" s="12">
        <f>'as at 31st oct 2023'!G75</f>
        <v>0</v>
      </c>
      <c r="H75" s="12">
        <f>'as at 31st oct 2023'!H75</f>
        <v>-100</v>
      </c>
      <c r="I75" s="12">
        <f>'as at 31st oct 2023'!I75</f>
        <v>0</v>
      </c>
      <c r="J75" s="12">
        <f>'as at 31st oct 2023'!J75</f>
        <v>41</v>
      </c>
      <c r="K75" s="12">
        <f>'as at 31st oct 2023'!K75</f>
        <v>0</v>
      </c>
      <c r="L75" s="12">
        <f>'as at 31st oct 2023'!L75</f>
        <v>-100</v>
      </c>
      <c r="M75" s="12">
        <f>'as at 31st oct 2023'!M75</f>
        <v>629</v>
      </c>
      <c r="N75" s="12">
        <f>'as at 31st oct 2023'!N75</f>
        <v>0</v>
      </c>
      <c r="O75" s="12">
        <f>'as at 31st oct 2023'!O75</f>
        <v>-100</v>
      </c>
      <c r="P75" s="12">
        <f>'as at 31st oct 2023'!P75</f>
        <v>0</v>
      </c>
      <c r="Q75" s="12">
        <f>'as at 31st oct 2023'!Q75</f>
        <v>0</v>
      </c>
      <c r="R75" s="12">
        <f>'as at 31st oct 2023'!R75</f>
        <v>0</v>
      </c>
      <c r="S75" s="12" t="str">
        <f>'as at 31st oct 2023'!S75</f>
        <v/>
      </c>
      <c r="T75" s="12">
        <f>'as at 31st oct 2023'!T75</f>
        <v>0</v>
      </c>
      <c r="U75" s="12">
        <f>'as at 31st oct 2023'!U75</f>
        <v>0</v>
      </c>
      <c r="V75" s="12" t="str">
        <f>'as at 31st oct 2023'!V75</f>
        <v/>
      </c>
      <c r="W75" s="12" t="str">
        <f>'as at 31st oct 2023'!W75</f>
        <v/>
      </c>
      <c r="X75" s="12">
        <f>'as at 31st oct 2023'!X75</f>
        <v>6.1249999999999999E-2</v>
      </c>
      <c r="Y75" s="12">
        <f>'as at 31st oct 2023'!Y75</f>
        <v>0</v>
      </c>
      <c r="Z75" s="12">
        <f>'as at 31st oct 2023'!Z75</f>
        <v>-100</v>
      </c>
      <c r="AA75" s="12">
        <f>'as at 31st oct 2023'!AA75</f>
        <v>50.662899899999999</v>
      </c>
      <c r="AB75" s="12">
        <f>'as at 31st oct 2023'!AB75</f>
        <v>0</v>
      </c>
      <c r="AC75" s="12">
        <f>'as at 31st oct 2023'!AC75</f>
        <v>-100</v>
      </c>
      <c r="AD75" s="12">
        <f>'as at 31st oct 2023'!AD75</f>
        <v>0</v>
      </c>
    </row>
    <row r="76" spans="1:30" s="21" customFormat="1">
      <c r="A76" s="135"/>
      <c r="B76" s="136" t="s">
        <v>74</v>
      </c>
      <c r="C76" s="12">
        <f>'as at 31st oct 2023'!C76</f>
        <v>19.037872642000004</v>
      </c>
      <c r="D76" s="12">
        <f>'as at 31st oct 2023'!D76</f>
        <v>0</v>
      </c>
      <c r="E76" s="12">
        <f>'as at 31st oct 2023'!E76</f>
        <v>-100</v>
      </c>
      <c r="F76" s="12">
        <f>'as at 31st oct 2023'!F76</f>
        <v>336.08196946899994</v>
      </c>
      <c r="G76" s="12">
        <f>'as at 31st oct 2023'!G76</f>
        <v>0</v>
      </c>
      <c r="H76" s="12">
        <f>'as at 31st oct 2023'!H76</f>
        <v>-100</v>
      </c>
      <c r="I76" s="12">
        <f>'as at 31st oct 2023'!I76</f>
        <v>0</v>
      </c>
      <c r="J76" s="12">
        <f>'as at 31st oct 2023'!J76</f>
        <v>3131</v>
      </c>
      <c r="K76" s="12">
        <f>'as at 31st oct 2023'!K76</f>
        <v>0</v>
      </c>
      <c r="L76" s="12">
        <f>'as at 31st oct 2023'!L76</f>
        <v>-100</v>
      </c>
      <c r="M76" s="12">
        <f>'as at 31st oct 2023'!M76</f>
        <v>60717</v>
      </c>
      <c r="N76" s="12">
        <f>'as at 31st oct 2023'!N76</f>
        <v>0</v>
      </c>
      <c r="O76" s="12">
        <f>'as at 31st oct 2023'!O76</f>
        <v>-100</v>
      </c>
      <c r="P76" s="12">
        <f>'as at 31st oct 2023'!P76</f>
        <v>0</v>
      </c>
      <c r="Q76" s="12">
        <f>'as at 31st oct 2023'!Q76</f>
        <v>0</v>
      </c>
      <c r="R76" s="12">
        <f>'as at 31st oct 2023'!R76</f>
        <v>0</v>
      </c>
      <c r="S76" s="12" t="str">
        <f>'as at 31st oct 2023'!S76</f>
        <v/>
      </c>
      <c r="T76" s="12">
        <f>'as at 31st oct 2023'!T76</f>
        <v>0</v>
      </c>
      <c r="U76" s="12">
        <f>'as at 31st oct 2023'!U76</f>
        <v>0</v>
      </c>
      <c r="V76" s="12" t="str">
        <f>'as at 31st oct 2023'!V76</f>
        <v/>
      </c>
      <c r="W76" s="12" t="str">
        <f>'as at 31st oct 2023'!W76</f>
        <v/>
      </c>
      <c r="X76" s="12">
        <f>'as at 31st oct 2023'!X76</f>
        <v>382.30356330000001</v>
      </c>
      <c r="Y76" s="12">
        <f>'as at 31st oct 2023'!Y76</f>
        <v>0</v>
      </c>
      <c r="Z76" s="12">
        <f>'as at 31st oct 2023'!Z76</f>
        <v>-100</v>
      </c>
      <c r="AA76" s="12">
        <f>'as at 31st oct 2023'!AA76</f>
        <v>5298.2172917000007</v>
      </c>
      <c r="AB76" s="12">
        <f>'as at 31st oct 2023'!AB76</f>
        <v>0</v>
      </c>
      <c r="AC76" s="12">
        <f>'as at 31st oct 2023'!AC76</f>
        <v>-100</v>
      </c>
      <c r="AD76" s="12">
        <f>'as at 31st oct 2023'!AD76</f>
        <v>0</v>
      </c>
    </row>
    <row r="77" spans="1:30" s="21" customFormat="1">
      <c r="A77" s="135"/>
      <c r="B77" s="136" t="s">
        <v>75</v>
      </c>
      <c r="C77" s="12">
        <f>'as at 31st oct 2023'!C77</f>
        <v>0</v>
      </c>
      <c r="D77" s="12">
        <f>'as at 31st oct 2023'!D77</f>
        <v>0</v>
      </c>
      <c r="E77" s="12" t="str">
        <f>'as at 31st oct 2023'!E77</f>
        <v/>
      </c>
      <c r="F77" s="12">
        <f>'as at 31st oct 2023'!F77</f>
        <v>0.21275849999999999</v>
      </c>
      <c r="G77" s="12">
        <f>'as at 31st oct 2023'!G77</f>
        <v>0</v>
      </c>
      <c r="H77" s="12">
        <f>'as at 31st oct 2023'!H77</f>
        <v>-100</v>
      </c>
      <c r="I77" s="12">
        <f>'as at 31st oct 2023'!I77</f>
        <v>0</v>
      </c>
      <c r="J77" s="12">
        <f>'as at 31st oct 2023'!J77</f>
        <v>0</v>
      </c>
      <c r="K77" s="12">
        <f>'as at 31st oct 2023'!K77</f>
        <v>0</v>
      </c>
      <c r="L77" s="12" t="str">
        <f>'as at 31st oct 2023'!L77</f>
        <v/>
      </c>
      <c r="M77" s="12">
        <f>'as at 31st oct 2023'!M77</f>
        <v>0</v>
      </c>
      <c r="N77" s="12">
        <f>'as at 31st oct 2023'!N77</f>
        <v>0</v>
      </c>
      <c r="O77" s="12" t="str">
        <f>'as at 31st oct 2023'!O77</f>
        <v/>
      </c>
      <c r="P77" s="12">
        <f>'as at 31st oct 2023'!P77</f>
        <v>0</v>
      </c>
      <c r="Q77" s="12">
        <f>'as at 31st oct 2023'!Q77</f>
        <v>0</v>
      </c>
      <c r="R77" s="12">
        <f>'as at 31st oct 2023'!R77</f>
        <v>0</v>
      </c>
      <c r="S77" s="12" t="str">
        <f>'as at 31st oct 2023'!S77</f>
        <v/>
      </c>
      <c r="T77" s="12">
        <f>'as at 31st oct 2023'!T77</f>
        <v>933</v>
      </c>
      <c r="U77" s="12">
        <f>'as at 31st oct 2023'!U77</f>
        <v>0</v>
      </c>
      <c r="V77" s="12">
        <f>'as at 31st oct 2023'!V77</f>
        <v>-100</v>
      </c>
      <c r="W77" s="12">
        <f>'as at 31st oct 2023'!W77</f>
        <v>0</v>
      </c>
      <c r="X77" s="12">
        <f>'as at 31st oct 2023'!X77</f>
        <v>0</v>
      </c>
      <c r="Y77" s="12">
        <f>'as at 31st oct 2023'!Y77</f>
        <v>0</v>
      </c>
      <c r="Z77" s="12" t="str">
        <f>'as at 31st oct 2023'!Z77</f>
        <v/>
      </c>
      <c r="AA77" s="12">
        <f>'as at 31st oct 2023'!AA77</f>
        <v>17.620324</v>
      </c>
      <c r="AB77" s="12">
        <f>'as at 31st oct 2023'!AB77</f>
        <v>0</v>
      </c>
      <c r="AC77" s="12">
        <f>'as at 31st oct 2023'!AC77</f>
        <v>-100</v>
      </c>
      <c r="AD77" s="12">
        <f>'as at 31st oct 2023'!AD77</f>
        <v>0</v>
      </c>
    </row>
    <row r="78" spans="1:30" s="21" customFormat="1">
      <c r="A78" s="135"/>
      <c r="B78" s="136" t="s">
        <v>76</v>
      </c>
      <c r="C78" s="12">
        <f>'as at 31st oct 2023'!C78</f>
        <v>0.21388959400000007</v>
      </c>
      <c r="D78" s="12">
        <f>'as at 31st oct 2023'!D78</f>
        <v>0</v>
      </c>
      <c r="E78" s="12">
        <f>'as at 31st oct 2023'!E78</f>
        <v>-100</v>
      </c>
      <c r="F78" s="12">
        <f>'as at 31st oct 2023'!F78</f>
        <v>14.069978606757102</v>
      </c>
      <c r="G78" s="12">
        <f>'as at 31st oct 2023'!G78</f>
        <v>0</v>
      </c>
      <c r="H78" s="12">
        <f>'as at 31st oct 2023'!H78</f>
        <v>-100</v>
      </c>
      <c r="I78" s="12">
        <f>'as at 31st oct 2023'!I78</f>
        <v>0</v>
      </c>
      <c r="J78" s="12">
        <f>'as at 31st oct 2023'!J78</f>
        <v>1</v>
      </c>
      <c r="K78" s="12">
        <f>'as at 31st oct 2023'!K78</f>
        <v>0</v>
      </c>
      <c r="L78" s="12">
        <f>'as at 31st oct 2023'!L78</f>
        <v>-100</v>
      </c>
      <c r="M78" s="12">
        <f>'as at 31st oct 2023'!M78</f>
        <v>28</v>
      </c>
      <c r="N78" s="12">
        <f>'as at 31st oct 2023'!N78</f>
        <v>0</v>
      </c>
      <c r="O78" s="12">
        <f>'as at 31st oct 2023'!O78</f>
        <v>-100</v>
      </c>
      <c r="P78" s="12">
        <f>'as at 31st oct 2023'!P78</f>
        <v>0</v>
      </c>
      <c r="Q78" s="12">
        <f>'as at 31st oct 2023'!Q78</f>
        <v>343</v>
      </c>
      <c r="R78" s="12">
        <f>'as at 31st oct 2023'!R78</f>
        <v>0</v>
      </c>
      <c r="S78" s="12">
        <f>'as at 31st oct 2023'!S78</f>
        <v>-100</v>
      </c>
      <c r="T78" s="12">
        <f>'as at 31st oct 2023'!T78</f>
        <v>59444</v>
      </c>
      <c r="U78" s="12">
        <f>'as at 31st oct 2023'!U78</f>
        <v>0</v>
      </c>
      <c r="V78" s="12">
        <f>'as at 31st oct 2023'!V78</f>
        <v>-100</v>
      </c>
      <c r="W78" s="12">
        <f>'as at 31st oct 2023'!W78</f>
        <v>0</v>
      </c>
      <c r="X78" s="12">
        <f>'as at 31st oct 2023'!X78</f>
        <v>362.55871279999997</v>
      </c>
      <c r="Y78" s="12">
        <f>'as at 31st oct 2023'!Y78</f>
        <v>0</v>
      </c>
      <c r="Z78" s="12">
        <f>'as at 31st oct 2023'!Z78</f>
        <v>-100</v>
      </c>
      <c r="AA78" s="12">
        <f>'as at 31st oct 2023'!AA78</f>
        <v>11903.543821231298</v>
      </c>
      <c r="AB78" s="12">
        <f>'as at 31st oct 2023'!AB78</f>
        <v>0</v>
      </c>
      <c r="AC78" s="12">
        <f>'as at 31st oct 2023'!AC78</f>
        <v>-100</v>
      </c>
      <c r="AD78" s="12">
        <f>'as at 31st oct 2023'!AD78</f>
        <v>0</v>
      </c>
    </row>
    <row r="79" spans="1:30" s="21" customFormat="1" ht="16.2">
      <c r="A79" s="135"/>
      <c r="B79" s="142" t="s">
        <v>77</v>
      </c>
      <c r="C79" s="12">
        <f>'as at 31st oct 2023'!C79</f>
        <v>0.63934003461758471</v>
      </c>
      <c r="D79" s="12">
        <f>'as at 31st oct 2023'!D79</f>
        <v>0</v>
      </c>
      <c r="E79" s="12">
        <f>'as at 31st oct 2023'!E79</f>
        <v>-100</v>
      </c>
      <c r="F79" s="12">
        <f>'as at 31st oct 2023'!F79</f>
        <v>31.536217483089818</v>
      </c>
      <c r="G79" s="12">
        <f>'as at 31st oct 2023'!G79</f>
        <v>0</v>
      </c>
      <c r="H79" s="12">
        <f>'as at 31st oct 2023'!H79</f>
        <v>-100</v>
      </c>
      <c r="I79" s="12">
        <f>'as at 31st oct 2023'!I79</f>
        <v>0</v>
      </c>
      <c r="J79" s="12">
        <f>'as at 31st oct 2023'!J79</f>
        <v>0</v>
      </c>
      <c r="K79" s="12">
        <f>'as at 31st oct 2023'!K79</f>
        <v>0</v>
      </c>
      <c r="L79" s="12" t="str">
        <f>'as at 31st oct 2023'!L79</f>
        <v/>
      </c>
      <c r="M79" s="12">
        <f>'as at 31st oct 2023'!M79</f>
        <v>0</v>
      </c>
      <c r="N79" s="12">
        <f>'as at 31st oct 2023'!N79</f>
        <v>0</v>
      </c>
      <c r="O79" s="12" t="str">
        <f>'as at 31st oct 2023'!O79</f>
        <v/>
      </c>
      <c r="P79" s="12">
        <f>'as at 31st oct 2023'!P79</f>
        <v>0</v>
      </c>
      <c r="Q79" s="12">
        <f>'as at 31st oct 2023'!Q79</f>
        <v>3391</v>
      </c>
      <c r="R79" s="12">
        <f>'as at 31st oct 2023'!R79</f>
        <v>0</v>
      </c>
      <c r="S79" s="12">
        <f>'as at 31st oct 2023'!S79</f>
        <v>-100</v>
      </c>
      <c r="T79" s="12">
        <f>'as at 31st oct 2023'!T79</f>
        <v>84017</v>
      </c>
      <c r="U79" s="12">
        <f>'as at 31st oct 2023'!U79</f>
        <v>0</v>
      </c>
      <c r="V79" s="12">
        <f>'as at 31st oct 2023'!V79</f>
        <v>-100</v>
      </c>
      <c r="W79" s="12">
        <f>'as at 31st oct 2023'!W79</f>
        <v>0</v>
      </c>
      <c r="X79" s="12">
        <f>'as at 31st oct 2023'!X79</f>
        <v>1006.4466239000001</v>
      </c>
      <c r="Y79" s="12">
        <f>'as at 31st oct 2023'!Y79</f>
        <v>0</v>
      </c>
      <c r="Z79" s="12">
        <f>'as at 31st oct 2023'!Z79</f>
        <v>-100</v>
      </c>
      <c r="AA79" s="12">
        <f>'as at 31st oct 2023'!AA79</f>
        <v>35549.180206446996</v>
      </c>
      <c r="AB79" s="12">
        <f>'as at 31st oct 2023'!AB79</f>
        <v>0</v>
      </c>
      <c r="AC79" s="12">
        <f>'as at 31st oct 2023'!AC79</f>
        <v>-100</v>
      </c>
      <c r="AD79" s="12">
        <f>'as at 31st oct 2023'!AD79</f>
        <v>0</v>
      </c>
    </row>
    <row r="80" spans="1:30" s="21" customFormat="1">
      <c r="A80" s="135"/>
      <c r="B80" s="143"/>
      <c r="C80" s="137"/>
      <c r="D80" s="138"/>
      <c r="E80" s="139"/>
      <c r="F80" s="137"/>
      <c r="G80" s="138"/>
      <c r="H80" s="139"/>
      <c r="I80" s="140"/>
      <c r="J80" s="141"/>
      <c r="K80" s="141"/>
      <c r="L80" s="139"/>
      <c r="M80" s="141"/>
      <c r="N80" s="141"/>
      <c r="O80" s="139"/>
      <c r="P80" s="140"/>
      <c r="Q80" s="141"/>
      <c r="R80" s="141"/>
      <c r="S80" s="139"/>
      <c r="T80" s="141"/>
      <c r="U80" s="141"/>
      <c r="V80" s="139"/>
      <c r="W80" s="140"/>
      <c r="X80" s="137"/>
      <c r="Y80" s="137"/>
      <c r="Z80" s="139"/>
      <c r="AA80" s="137"/>
      <c r="AB80" s="137"/>
      <c r="AC80" s="139"/>
      <c r="AD80" s="140"/>
    </row>
    <row r="81" spans="1:30" s="144" customFormat="1" ht="16.2">
      <c r="A81" s="14">
        <v>12</v>
      </c>
      <c r="B81" s="134" t="s">
        <v>86</v>
      </c>
      <c r="C81" s="9">
        <f>'as at 31st oct 2023'!C81</f>
        <v>33.285958294000004</v>
      </c>
      <c r="D81" s="9">
        <f>'as at 31st oct 2023'!D81</f>
        <v>26.421060909000001</v>
      </c>
      <c r="E81" s="9">
        <f>'as at 31st oct 2023'!E81</f>
        <v>-20.62400404508541</v>
      </c>
      <c r="F81" s="9">
        <f>'as at 31st oct 2023'!F81</f>
        <v>359.61649628300006</v>
      </c>
      <c r="G81" s="9">
        <f>'as at 31st oct 2023'!G81</f>
        <v>207.67258570499999</v>
      </c>
      <c r="H81" s="9">
        <f>'as at 31st oct 2023'!H81</f>
        <v>-42.251652009430586</v>
      </c>
      <c r="I81" s="9">
        <f>'as at 31st oct 2023'!I81</f>
        <v>0.11213676003636254</v>
      </c>
      <c r="J81" s="9">
        <f>'as at 31st oct 2023'!J81</f>
        <v>2718</v>
      </c>
      <c r="K81" s="9">
        <f>'as at 31st oct 2023'!K81</f>
        <v>2452</v>
      </c>
      <c r="L81" s="9">
        <f>'as at 31st oct 2023'!L81</f>
        <v>-9.7866077998528311</v>
      </c>
      <c r="M81" s="9">
        <f>'as at 31st oct 2023'!M81</f>
        <v>20025</v>
      </c>
      <c r="N81" s="9">
        <f>'as at 31st oct 2023'!N81</f>
        <v>17116</v>
      </c>
      <c r="O81" s="9">
        <f>'as at 31st oct 2023'!O81</f>
        <v>-14.526841448189764</v>
      </c>
      <c r="P81" s="9">
        <f>'as at 31st oct 2023'!P81</f>
        <v>0.12384312210855145</v>
      </c>
      <c r="Q81" s="9">
        <f>'as at 31st oct 2023'!Q81</f>
        <v>7083</v>
      </c>
      <c r="R81" s="9">
        <f>'as at 31st oct 2023'!R81</f>
        <v>3927</v>
      </c>
      <c r="S81" s="9">
        <f>'as at 31st oct 2023'!S81</f>
        <v>-44.557390936044051</v>
      </c>
      <c r="T81" s="9">
        <f>'as at 31st oct 2023'!T81</f>
        <v>64223</v>
      </c>
      <c r="U81" s="9">
        <f>'as at 31st oct 2023'!U81</f>
        <v>42433</v>
      </c>
      <c r="V81" s="9">
        <f>'as at 31st oct 2023'!V81</f>
        <v>-33.928654843280448</v>
      </c>
      <c r="W81" s="9">
        <f>'as at 31st oct 2023'!W81</f>
        <v>2.3365173325588705E-2</v>
      </c>
      <c r="X81" s="9">
        <f>'as at 31st oct 2023'!X81</f>
        <v>2741.0637251000003</v>
      </c>
      <c r="Y81" s="9">
        <f>'as at 31st oct 2023'!Y81</f>
        <v>1974.1746662999999</v>
      </c>
      <c r="Z81" s="9">
        <f>'as at 31st oct 2023'!Z81</f>
        <v>-27.977790219817766</v>
      </c>
      <c r="AA81" s="9">
        <f>'as at 31st oct 2023'!AA81</f>
        <v>16044.744178200001</v>
      </c>
      <c r="AB81" s="9">
        <f>'as at 31st oct 2023'!AB81</f>
        <v>15663.258510200003</v>
      </c>
      <c r="AC81" s="9">
        <f>'as at 31st oct 2023'!AC81</f>
        <v>-2.3776363384984456</v>
      </c>
      <c r="AD81" s="9">
        <f>'as at 31st oct 2023'!AD81</f>
        <v>0.3116047165453768</v>
      </c>
    </row>
    <row r="82" spans="1:30">
      <c r="A82" s="135"/>
      <c r="B82" s="136" t="s">
        <v>73</v>
      </c>
      <c r="C82" s="12">
        <f>'as at 31st oct 2023'!C82</f>
        <v>0.42063746600000002</v>
      </c>
      <c r="D82" s="12">
        <f>'as at 31st oct 2023'!D82</f>
        <v>0.393498509</v>
      </c>
      <c r="E82" s="12">
        <f>'as at 31st oct 2023'!E82</f>
        <v>-6.4518639430944162</v>
      </c>
      <c r="F82" s="12">
        <f>'as at 31st oct 2023'!F82</f>
        <v>4.5224359749999996</v>
      </c>
      <c r="G82" s="12">
        <f>'as at 31st oct 2023'!G82</f>
        <v>3.3880963369999999</v>
      </c>
      <c r="H82" s="12">
        <f>'as at 31st oct 2023'!H82</f>
        <v>-25.082491919634087</v>
      </c>
      <c r="I82" s="12">
        <f>'as at 31st oct 2023'!I82</f>
        <v>1.4218650456699979E-2</v>
      </c>
      <c r="J82" s="12">
        <f>'as at 31st oct 2023'!J82</f>
        <v>18</v>
      </c>
      <c r="K82" s="12">
        <f>'as at 31st oct 2023'!K82</f>
        <v>17</v>
      </c>
      <c r="L82" s="12">
        <f>'as at 31st oct 2023'!L82</f>
        <v>-5.555555555555558</v>
      </c>
      <c r="M82" s="12">
        <f>'as at 31st oct 2023'!M82</f>
        <v>119</v>
      </c>
      <c r="N82" s="12">
        <f>'as at 31st oct 2023'!N82</f>
        <v>104</v>
      </c>
      <c r="O82" s="12">
        <f>'as at 31st oct 2023'!O82</f>
        <v>-12.605042016806722</v>
      </c>
      <c r="P82" s="12">
        <f>'as at 31st oct 2023'!P82</f>
        <v>1.6110767724555445E-2</v>
      </c>
      <c r="Q82" s="12">
        <f>'as at 31st oct 2023'!Q82</f>
        <v>0</v>
      </c>
      <c r="R82" s="12">
        <f>'as at 31st oct 2023'!R82</f>
        <v>0</v>
      </c>
      <c r="S82" s="12" t="str">
        <f>'as at 31st oct 2023'!S82</f>
        <v/>
      </c>
      <c r="T82" s="12">
        <f>'as at 31st oct 2023'!T82</f>
        <v>0</v>
      </c>
      <c r="U82" s="12">
        <f>'as at 31st oct 2023'!U82</f>
        <v>0</v>
      </c>
      <c r="V82" s="12" t="str">
        <f>'as at 31st oct 2023'!V82</f>
        <v/>
      </c>
      <c r="W82" s="12" t="str">
        <f>'as at 31st oct 2023'!W82</f>
        <v/>
      </c>
      <c r="X82" s="12">
        <f>'as at 31st oct 2023'!X82</f>
        <v>0.31815280000000001</v>
      </c>
      <c r="Y82" s="12">
        <f>'as at 31st oct 2023'!Y82</f>
        <v>0.3459487</v>
      </c>
      <c r="Z82" s="12">
        <f>'as at 31st oct 2023'!Z82</f>
        <v>8.736651068291712</v>
      </c>
      <c r="AA82" s="12">
        <f>'as at 31st oct 2023'!AA82</f>
        <v>1.9290775</v>
      </c>
      <c r="AB82" s="12">
        <f>'as at 31st oct 2023'!AB82</f>
        <v>3.0153018999999999</v>
      </c>
      <c r="AC82" s="12">
        <f>'as at 31st oct 2023'!AC82</f>
        <v>56.307971037970205</v>
      </c>
      <c r="AD82" s="12">
        <f>'as at 31st oct 2023'!AD82</f>
        <v>1.634421678089356E-2</v>
      </c>
    </row>
    <row r="83" spans="1:30">
      <c r="A83" s="135"/>
      <c r="B83" s="136" t="s">
        <v>74</v>
      </c>
      <c r="C83" s="12">
        <f>'as at 31st oct 2023'!C83</f>
        <v>19.244173800000002</v>
      </c>
      <c r="D83" s="12">
        <f>'as at 31st oct 2023'!D83</f>
        <v>22.343587899999999</v>
      </c>
      <c r="E83" s="12">
        <f>'as at 31st oct 2023'!E83</f>
        <v>16.105727022689841</v>
      </c>
      <c r="F83" s="12">
        <f>'as at 31st oct 2023'!F83</f>
        <v>137.9204871</v>
      </c>
      <c r="G83" s="12">
        <f>'as at 31st oct 2023'!G83</f>
        <v>145.33335719999999</v>
      </c>
      <c r="H83" s="12">
        <f>'as at 31st oct 2023'!H83</f>
        <v>5.3747418210793096</v>
      </c>
      <c r="I83" s="12">
        <f>'as at 31st oct 2023'!I83</f>
        <v>0.29748737005702131</v>
      </c>
      <c r="J83" s="12">
        <f>'as at 31st oct 2023'!J83</f>
        <v>2696</v>
      </c>
      <c r="K83" s="12">
        <f>'as at 31st oct 2023'!K83</f>
        <v>2435</v>
      </c>
      <c r="L83" s="12">
        <f>'as at 31st oct 2023'!L83</f>
        <v>-9.6810089020771493</v>
      </c>
      <c r="M83" s="12">
        <f>'as at 31st oct 2023'!M83</f>
        <v>19889</v>
      </c>
      <c r="N83" s="12">
        <f>'as at 31st oct 2023'!N83</f>
        <v>17000</v>
      </c>
      <c r="O83" s="12">
        <f>'as at 31st oct 2023'!O83</f>
        <v>-14.525617175323047</v>
      </c>
      <c r="P83" s="12">
        <f>'as at 31st oct 2023'!P83</f>
        <v>0.1292610624088377</v>
      </c>
      <c r="Q83" s="12">
        <f>'as at 31st oct 2023'!Q83</f>
        <v>0</v>
      </c>
      <c r="R83" s="12">
        <f>'as at 31st oct 2023'!R83</f>
        <v>0</v>
      </c>
      <c r="S83" s="12" t="str">
        <f>'as at 31st oct 2023'!S83</f>
        <v/>
      </c>
      <c r="T83" s="12">
        <f>'as at 31st oct 2023'!T83</f>
        <v>0</v>
      </c>
      <c r="U83" s="12">
        <f>'as at 31st oct 2023'!U83</f>
        <v>0</v>
      </c>
      <c r="V83" s="12" t="str">
        <f>'as at 31st oct 2023'!V83</f>
        <v/>
      </c>
      <c r="W83" s="12" t="str">
        <f>'as at 31st oct 2023'!W83</f>
        <v/>
      </c>
      <c r="X83" s="12">
        <f>'as at 31st oct 2023'!X83</f>
        <v>233.83674040000002</v>
      </c>
      <c r="Y83" s="12">
        <f>'as at 31st oct 2023'!Y83</f>
        <v>295.93906189999996</v>
      </c>
      <c r="Z83" s="12">
        <f>'as at 31st oct 2023'!Z83</f>
        <v>26.557982887448727</v>
      </c>
      <c r="AA83" s="12">
        <f>'as at 31st oct 2023'!AA83</f>
        <v>1440.7989855999999</v>
      </c>
      <c r="AB83" s="12">
        <f>'as at 31st oct 2023'!AB83</f>
        <v>1782.2898780000003</v>
      </c>
      <c r="AC83" s="12">
        <f>'as at 31st oct 2023'!AC83</f>
        <v>23.701494504994479</v>
      </c>
      <c r="AD83" s="12">
        <f>'as at 31st oct 2023'!AD83</f>
        <v>0.13794483870703578</v>
      </c>
    </row>
    <row r="84" spans="1:30">
      <c r="A84" s="135"/>
      <c r="B84" s="136" t="s">
        <v>75</v>
      </c>
      <c r="C84" s="12">
        <f>'as at 31st oct 2023'!C84</f>
        <v>1.659306975</v>
      </c>
      <c r="D84" s="12">
        <f>'as at 31st oct 2023'!D84</f>
        <v>0.46206174399999994</v>
      </c>
      <c r="E84" s="12">
        <f>'as at 31st oct 2023'!E84</f>
        <v>-72.153329615214815</v>
      </c>
      <c r="F84" s="12">
        <f>'as at 31st oct 2023'!F84</f>
        <v>9.1783764950000002</v>
      </c>
      <c r="G84" s="12">
        <f>'as at 31st oct 2023'!G84</f>
        <v>4.1356068329999989</v>
      </c>
      <c r="H84" s="12">
        <f>'as at 31st oct 2023'!H84</f>
        <v>-54.941847991821803</v>
      </c>
      <c r="I84" s="12">
        <f>'as at 31st oct 2023'!I84</f>
        <v>3.973109146280563E-3</v>
      </c>
      <c r="J84" s="12">
        <f>'as at 31st oct 2023'!J84</f>
        <v>0</v>
      </c>
      <c r="K84" s="12">
        <f>'as at 31st oct 2023'!K84</f>
        <v>0</v>
      </c>
      <c r="L84" s="12" t="str">
        <f>'as at 31st oct 2023'!L84</f>
        <v/>
      </c>
      <c r="M84" s="12">
        <f>'as at 31st oct 2023'!M84</f>
        <v>0</v>
      </c>
      <c r="N84" s="12">
        <f>'as at 31st oct 2023'!N84</f>
        <v>0</v>
      </c>
      <c r="O84" s="12" t="str">
        <f>'as at 31st oct 2023'!O84</f>
        <v/>
      </c>
      <c r="P84" s="12">
        <f>'as at 31st oct 2023'!P84</f>
        <v>0</v>
      </c>
      <c r="Q84" s="12">
        <f>'as at 31st oct 2023'!Q84</f>
        <v>460</v>
      </c>
      <c r="R84" s="12">
        <f>'as at 31st oct 2023'!R84</f>
        <v>167</v>
      </c>
      <c r="S84" s="12">
        <f>'as at 31st oct 2023'!S84</f>
        <v>-63.695652173913039</v>
      </c>
      <c r="T84" s="12">
        <f>'as at 31st oct 2023'!T84</f>
        <v>2758</v>
      </c>
      <c r="U84" s="12">
        <f>'as at 31st oct 2023'!U84</f>
        <v>1123</v>
      </c>
      <c r="V84" s="12">
        <f>'as at 31st oct 2023'!V84</f>
        <v>-59.282088469905723</v>
      </c>
      <c r="W84" s="12">
        <f>'as at 31st oct 2023'!W84</f>
        <v>1.0646152296753138E-3</v>
      </c>
      <c r="X84" s="12">
        <f>'as at 31st oct 2023'!X84</f>
        <v>64.716853299999997</v>
      </c>
      <c r="Y84" s="12">
        <f>'as at 31st oct 2023'!Y84</f>
        <v>23.150118699999997</v>
      </c>
      <c r="Z84" s="12">
        <f>'as at 31st oct 2023'!Z84</f>
        <v>-64.228608902404716</v>
      </c>
      <c r="AA84" s="12">
        <f>'as at 31st oct 2023'!AA84</f>
        <v>375.90827960000001</v>
      </c>
      <c r="AB84" s="12">
        <f>'as at 31st oct 2023'!AB84</f>
        <v>176.50029219999999</v>
      </c>
      <c r="AC84" s="12">
        <f>'as at 31st oct 2023'!AC84</f>
        <v>-53.046979335541089</v>
      </c>
      <c r="AD84" s="12">
        <f>'as at 31st oct 2023'!AD84</f>
        <v>1.501648705664246E-2</v>
      </c>
    </row>
    <row r="85" spans="1:30">
      <c r="A85" s="135"/>
      <c r="B85" s="136" t="s">
        <v>76</v>
      </c>
      <c r="C85" s="12">
        <f>'as at 31st oct 2023'!C85</f>
        <v>0</v>
      </c>
      <c r="D85" s="12">
        <f>'as at 31st oct 2023'!D85</f>
        <v>0</v>
      </c>
      <c r="E85" s="12" t="str">
        <f>'as at 31st oct 2023'!E85</f>
        <v/>
      </c>
      <c r="F85" s="12">
        <f>'as at 31st oct 2023'!F85</f>
        <v>0</v>
      </c>
      <c r="G85" s="12">
        <f>'as at 31st oct 2023'!G85</f>
        <v>0</v>
      </c>
      <c r="H85" s="12" t="str">
        <f>'as at 31st oct 2023'!H85</f>
        <v/>
      </c>
      <c r="I85" s="12">
        <f>'as at 31st oct 2023'!I85</f>
        <v>0</v>
      </c>
      <c r="J85" s="12">
        <f>'as at 31st oct 2023'!J85</f>
        <v>0</v>
      </c>
      <c r="K85" s="12">
        <f>'as at 31st oct 2023'!K85</f>
        <v>0</v>
      </c>
      <c r="L85" s="12" t="str">
        <f>'as at 31st oct 2023'!L85</f>
        <v/>
      </c>
      <c r="M85" s="12">
        <f>'as at 31st oct 2023'!M85</f>
        <v>0</v>
      </c>
      <c r="N85" s="12">
        <f>'as at 31st oct 2023'!N85</f>
        <v>0</v>
      </c>
      <c r="O85" s="12" t="str">
        <f>'as at 31st oct 2023'!O85</f>
        <v/>
      </c>
      <c r="P85" s="12">
        <f>'as at 31st oct 2023'!P85</f>
        <v>0</v>
      </c>
      <c r="Q85" s="12">
        <f>'as at 31st oct 2023'!Q85</f>
        <v>0</v>
      </c>
      <c r="R85" s="12">
        <f>'as at 31st oct 2023'!R85</f>
        <v>0</v>
      </c>
      <c r="S85" s="12" t="str">
        <f>'as at 31st oct 2023'!S85</f>
        <v/>
      </c>
      <c r="T85" s="12">
        <f>'as at 31st oct 2023'!T85</f>
        <v>0</v>
      </c>
      <c r="U85" s="12">
        <f>'as at 31st oct 2023'!U85</f>
        <v>0</v>
      </c>
      <c r="V85" s="12" t="str">
        <f>'as at 31st oct 2023'!V85</f>
        <v/>
      </c>
      <c r="W85" s="12">
        <f>'as at 31st oct 2023'!W85</f>
        <v>0</v>
      </c>
      <c r="X85" s="12">
        <f>'as at 31st oct 2023'!X85</f>
        <v>0</v>
      </c>
      <c r="Y85" s="12">
        <f>'as at 31st oct 2023'!Y85</f>
        <v>0</v>
      </c>
      <c r="Z85" s="12" t="str">
        <f>'as at 31st oct 2023'!Z85</f>
        <v/>
      </c>
      <c r="AA85" s="12">
        <f>'as at 31st oct 2023'!AA85</f>
        <v>0</v>
      </c>
      <c r="AB85" s="12">
        <f>'as at 31st oct 2023'!AB85</f>
        <v>0</v>
      </c>
      <c r="AC85" s="12" t="str">
        <f>'as at 31st oct 2023'!AC85</f>
        <v/>
      </c>
      <c r="AD85" s="12">
        <f>'as at 31st oct 2023'!AD85</f>
        <v>0</v>
      </c>
    </row>
    <row r="86" spans="1:30" ht="16.2">
      <c r="A86" s="135"/>
      <c r="B86" s="142" t="s">
        <v>77</v>
      </c>
      <c r="C86" s="12">
        <f>'as at 31st oct 2023'!C86</f>
        <v>11.961840053000001</v>
      </c>
      <c r="D86" s="12">
        <f>'as at 31st oct 2023'!D86</f>
        <v>3.2219127560000005</v>
      </c>
      <c r="E86" s="12">
        <f>'as at 31st oct 2023'!E86</f>
        <v>-73.065074087895425</v>
      </c>
      <c r="F86" s="12">
        <f>'as at 31st oct 2023'!F86</f>
        <v>207.99519671300001</v>
      </c>
      <c r="G86" s="12">
        <f>'as at 31st oct 2023'!G86</f>
        <v>54.81552533499999</v>
      </c>
      <c r="H86" s="12">
        <f>'as at 31st oct 2023'!H86</f>
        <v>-73.645773459549346</v>
      </c>
      <c r="I86" s="12">
        <f>'as at 31st oct 2023'!I86</f>
        <v>0.85350656620128074</v>
      </c>
      <c r="J86" s="12">
        <f>'as at 31st oct 2023'!J86</f>
        <v>4</v>
      </c>
      <c r="K86" s="12">
        <f>'as at 31st oct 2023'!K86</f>
        <v>0</v>
      </c>
      <c r="L86" s="12">
        <f>'as at 31st oct 2023'!L86</f>
        <v>-100</v>
      </c>
      <c r="M86" s="12">
        <f>'as at 31st oct 2023'!M86</f>
        <v>17</v>
      </c>
      <c r="N86" s="12">
        <f>'as at 31st oct 2023'!N86</f>
        <v>12</v>
      </c>
      <c r="O86" s="12">
        <f>'as at 31st oct 2023'!O86</f>
        <v>-29.411764705882348</v>
      </c>
      <c r="P86" s="12">
        <f>'as at 31st oct 2023'!P86</f>
        <v>6.0271220492214971E-2</v>
      </c>
      <c r="Q86" s="12">
        <f>'as at 31st oct 2023'!Q86</f>
        <v>6623</v>
      </c>
      <c r="R86" s="12">
        <f>'as at 31st oct 2023'!R86</f>
        <v>3760</v>
      </c>
      <c r="S86" s="12">
        <f>'as at 31st oct 2023'!S86</f>
        <v>-43.228144345462781</v>
      </c>
      <c r="T86" s="12">
        <f>'as at 31st oct 2023'!T86</f>
        <v>61465</v>
      </c>
      <c r="U86" s="12">
        <f>'as at 31st oct 2023'!U86</f>
        <v>41310</v>
      </c>
      <c r="V86" s="12">
        <f>'as at 31st oct 2023'!V86</f>
        <v>-32.791019279264624</v>
      </c>
      <c r="W86" s="12">
        <f>'as at 31st oct 2023'!W86</f>
        <v>5.6190592832381842E-2</v>
      </c>
      <c r="X86" s="12">
        <f>'as at 31st oct 2023'!X86</f>
        <v>2442.1919786000003</v>
      </c>
      <c r="Y86" s="12">
        <f>'as at 31st oct 2023'!Y86</f>
        <v>1654.7395369999999</v>
      </c>
      <c r="Z86" s="12">
        <f>'as at 31st oct 2023'!Z86</f>
        <v>-32.243674883061892</v>
      </c>
      <c r="AA86" s="12">
        <f>'as at 31st oct 2023'!AA86</f>
        <v>14226.107835500001</v>
      </c>
      <c r="AB86" s="12">
        <f>'as at 31st oct 2023'!AB86</f>
        <v>13701.453038100002</v>
      </c>
      <c r="AC86" s="12">
        <f>'as at 31st oct 2023'!AC86</f>
        <v>-3.687971463921913</v>
      </c>
      <c r="AD86" s="12">
        <f>'as at 31st oct 2023'!AD86</f>
        <v>0.54724981896356351</v>
      </c>
    </row>
    <row r="87" spans="1:30">
      <c r="A87" s="135"/>
      <c r="B87" s="143"/>
      <c r="C87" s="137"/>
      <c r="D87" s="138"/>
      <c r="E87" s="139"/>
      <c r="F87" s="137"/>
      <c r="G87" s="138"/>
      <c r="H87" s="139"/>
      <c r="I87" s="140"/>
      <c r="J87" s="141"/>
      <c r="K87" s="141"/>
      <c r="L87" s="139"/>
      <c r="M87" s="141"/>
      <c r="N87" s="141"/>
      <c r="O87" s="139"/>
      <c r="P87" s="140"/>
      <c r="Q87" s="141"/>
      <c r="R87" s="141"/>
      <c r="S87" s="139"/>
      <c r="T87" s="141"/>
      <c r="U87" s="141"/>
      <c r="V87" s="139"/>
      <c r="W87" s="140"/>
      <c r="X87" s="137"/>
      <c r="Y87" s="137"/>
      <c r="Z87" s="139"/>
      <c r="AA87" s="137"/>
      <c r="AB87" s="137"/>
      <c r="AC87" s="139"/>
      <c r="AD87" s="140"/>
    </row>
    <row r="88" spans="1:30">
      <c r="A88" s="169">
        <v>13</v>
      </c>
      <c r="B88" s="168" t="s">
        <v>110</v>
      </c>
      <c r="C88" s="137">
        <f>'as at 31st oct 2023'!C88</f>
        <v>0</v>
      </c>
      <c r="D88" s="137">
        <f>'as at 31st oct 2023'!D88</f>
        <v>24.498273082987851</v>
      </c>
      <c r="E88" s="137" t="str">
        <f>'as at 31st oct 2023'!E88</f>
        <v/>
      </c>
      <c r="F88" s="137">
        <f>'as at 31st oct 2023'!F88</f>
        <v>0</v>
      </c>
      <c r="G88" s="137">
        <f>'as at 31st oct 2023'!G88</f>
        <v>114.8905617540358</v>
      </c>
      <c r="H88" s="137" t="str">
        <f>'as at 31st oct 2023'!H88</f>
        <v/>
      </c>
      <c r="I88" s="137">
        <f>'as at 31st oct 2023'!I88</f>
        <v>6.2037342628151325E-2</v>
      </c>
      <c r="J88" s="137">
        <f>'as at 31st oct 2023'!J88</f>
        <v>0</v>
      </c>
      <c r="K88" s="137">
        <f>'as at 31st oct 2023'!K88</f>
        <v>68</v>
      </c>
      <c r="L88" s="137" t="str">
        <f>'as at 31st oct 2023'!L88</f>
        <v/>
      </c>
      <c r="M88" s="137">
        <f>'as at 31st oct 2023'!M88</f>
        <v>0</v>
      </c>
      <c r="N88" s="137">
        <f>'as at 31st oct 2023'!N88</f>
        <v>222</v>
      </c>
      <c r="O88" s="137" t="str">
        <f>'as at 31st oct 2023'!O88</f>
        <v/>
      </c>
      <c r="P88" s="137">
        <f>'as at 31st oct 2023'!P88</f>
        <v>1.6062849443852782E-3</v>
      </c>
      <c r="Q88" s="137">
        <f>'as at 31st oct 2023'!Q88</f>
        <v>0</v>
      </c>
      <c r="R88" s="137">
        <f>'as at 31st oct 2023'!R88</f>
        <v>186685</v>
      </c>
      <c r="S88" s="137" t="str">
        <f>'as at 31st oct 2023'!S88</f>
        <v/>
      </c>
      <c r="T88" s="137">
        <f>'as at 31st oct 2023'!T88</f>
        <v>0</v>
      </c>
      <c r="U88" s="137">
        <f>'as at 31st oct 2023'!U88</f>
        <v>583876</v>
      </c>
      <c r="V88" s="137" t="str">
        <f>'as at 31st oct 2023'!V88</f>
        <v/>
      </c>
      <c r="W88" s="137">
        <f>'as at 31st oct 2023'!W88</f>
        <v>0.32150363963545897</v>
      </c>
      <c r="X88" s="137">
        <f>'as at 31st oct 2023'!X88</f>
        <v>0</v>
      </c>
      <c r="Y88" s="137">
        <f>'as at 31st oct 2023'!Y88</f>
        <v>22013.268510800001</v>
      </c>
      <c r="Z88" s="137" t="str">
        <f>'as at 31st oct 2023'!Z88</f>
        <v/>
      </c>
      <c r="AA88" s="137">
        <f>'as at 31st oct 2023'!AA88</f>
        <v>0</v>
      </c>
      <c r="AB88" s="137">
        <f>'as at 31st oct 2023'!AB88</f>
        <v>108439.6697149</v>
      </c>
      <c r="AC88" s="137" t="str">
        <f>'as at 31st oct 2023'!AC88</f>
        <v/>
      </c>
      <c r="AD88" s="137">
        <f>'as at 31st oct 2023'!AD88</f>
        <v>2.1572977629004364</v>
      </c>
    </row>
    <row r="89" spans="1:30">
      <c r="A89" s="135"/>
      <c r="B89" s="136" t="s">
        <v>73</v>
      </c>
      <c r="C89" s="137">
        <f>'as at 31st oct 2023'!C89</f>
        <v>0</v>
      </c>
      <c r="D89" s="137">
        <f>'as at 31st oct 2023'!D89</f>
        <v>0</v>
      </c>
      <c r="E89" s="137" t="str">
        <f>'as at 31st oct 2023'!E89</f>
        <v/>
      </c>
      <c r="F89" s="137">
        <f>'as at 31st oct 2023'!F89</f>
        <v>0</v>
      </c>
      <c r="G89" s="137">
        <f>'as at 31st oct 2023'!G89</f>
        <v>0</v>
      </c>
      <c r="H89" s="137" t="str">
        <f>'as at 31st oct 2023'!H89</f>
        <v/>
      </c>
      <c r="I89" s="137">
        <f>'as at 31st oct 2023'!I89</f>
        <v>0</v>
      </c>
      <c r="J89" s="137">
        <f>'as at 31st oct 2023'!J89</f>
        <v>0</v>
      </c>
      <c r="K89" s="137">
        <f>'as at 31st oct 2023'!K89</f>
        <v>0</v>
      </c>
      <c r="L89" s="137" t="str">
        <f>'as at 31st oct 2023'!L89</f>
        <v/>
      </c>
      <c r="M89" s="137">
        <f>'as at 31st oct 2023'!M89</f>
        <v>0</v>
      </c>
      <c r="N89" s="137">
        <f>'as at 31st oct 2023'!N89</f>
        <v>0</v>
      </c>
      <c r="O89" s="137" t="str">
        <f>'as at 31st oct 2023'!O89</f>
        <v/>
      </c>
      <c r="P89" s="137">
        <f>'as at 31st oct 2023'!P89</f>
        <v>0</v>
      </c>
      <c r="Q89" s="137">
        <f>'as at 31st oct 2023'!Q89</f>
        <v>0</v>
      </c>
      <c r="R89" s="137">
        <f>'as at 31st oct 2023'!R89</f>
        <v>0</v>
      </c>
      <c r="S89" s="137" t="str">
        <f>'as at 31st oct 2023'!S89</f>
        <v/>
      </c>
      <c r="T89" s="137">
        <f>'as at 31st oct 2023'!T89</f>
        <v>0</v>
      </c>
      <c r="U89" s="137">
        <f>'as at 31st oct 2023'!U89</f>
        <v>0</v>
      </c>
      <c r="V89" s="137" t="str">
        <f>'as at 31st oct 2023'!V89</f>
        <v/>
      </c>
      <c r="W89" s="137" t="str">
        <f>'as at 31st oct 2023'!W89</f>
        <v/>
      </c>
      <c r="X89" s="137">
        <f>'as at 31st oct 2023'!X89</f>
        <v>0</v>
      </c>
      <c r="Y89" s="137">
        <f>'as at 31st oct 2023'!Y89</f>
        <v>0</v>
      </c>
      <c r="Z89" s="137" t="str">
        <f>'as at 31st oct 2023'!Z89</f>
        <v/>
      </c>
      <c r="AA89" s="137">
        <f>'as at 31st oct 2023'!AA89</f>
        <v>0</v>
      </c>
      <c r="AB89" s="137">
        <f>'as at 31st oct 2023'!AB89</f>
        <v>0</v>
      </c>
      <c r="AC89" s="137" t="str">
        <f>'as at 31st oct 2023'!AC89</f>
        <v/>
      </c>
      <c r="AD89" s="137">
        <f>'as at 31st oct 2023'!AD89</f>
        <v>0</v>
      </c>
    </row>
    <row r="90" spans="1:30">
      <c r="A90" s="135"/>
      <c r="B90" s="136" t="s">
        <v>74</v>
      </c>
      <c r="C90" s="137">
        <f>'as at 31st oct 2023'!C90</f>
        <v>0</v>
      </c>
      <c r="D90" s="137">
        <f>'as at 31st oct 2023'!D90</f>
        <v>0</v>
      </c>
      <c r="E90" s="137" t="str">
        <f>'as at 31st oct 2023'!E90</f>
        <v/>
      </c>
      <c r="F90" s="137">
        <f>'as at 31st oct 2023'!F90</f>
        <v>0</v>
      </c>
      <c r="G90" s="137">
        <f>'as at 31st oct 2023'!G90</f>
        <v>0</v>
      </c>
      <c r="H90" s="137" t="str">
        <f>'as at 31st oct 2023'!H90</f>
        <v/>
      </c>
      <c r="I90" s="137">
        <f>'as at 31st oct 2023'!I90</f>
        <v>0</v>
      </c>
      <c r="J90" s="137">
        <f>'as at 31st oct 2023'!J90</f>
        <v>0</v>
      </c>
      <c r="K90" s="137">
        <f>'as at 31st oct 2023'!K90</f>
        <v>0</v>
      </c>
      <c r="L90" s="137" t="str">
        <f>'as at 31st oct 2023'!L90</f>
        <v/>
      </c>
      <c r="M90" s="137">
        <f>'as at 31st oct 2023'!M90</f>
        <v>0</v>
      </c>
      <c r="N90" s="137">
        <f>'as at 31st oct 2023'!N90</f>
        <v>0</v>
      </c>
      <c r="O90" s="137" t="str">
        <f>'as at 31st oct 2023'!O90</f>
        <v/>
      </c>
      <c r="P90" s="137">
        <f>'as at 31st oct 2023'!P90</f>
        <v>0</v>
      </c>
      <c r="Q90" s="137">
        <f>'as at 31st oct 2023'!Q90</f>
        <v>0</v>
      </c>
      <c r="R90" s="137">
        <f>'as at 31st oct 2023'!R90</f>
        <v>0</v>
      </c>
      <c r="S90" s="137" t="str">
        <f>'as at 31st oct 2023'!S90</f>
        <v/>
      </c>
      <c r="T90" s="137">
        <f>'as at 31st oct 2023'!T90</f>
        <v>0</v>
      </c>
      <c r="U90" s="137">
        <f>'as at 31st oct 2023'!U90</f>
        <v>0</v>
      </c>
      <c r="V90" s="137" t="str">
        <f>'as at 31st oct 2023'!V90</f>
        <v/>
      </c>
      <c r="W90" s="137" t="str">
        <f>'as at 31st oct 2023'!W90</f>
        <v/>
      </c>
      <c r="X90" s="137">
        <f>'as at 31st oct 2023'!X90</f>
        <v>0</v>
      </c>
      <c r="Y90" s="137">
        <f>'as at 31st oct 2023'!Y90</f>
        <v>0</v>
      </c>
      <c r="Z90" s="137" t="str">
        <f>'as at 31st oct 2023'!Z90</f>
        <v/>
      </c>
      <c r="AA90" s="137">
        <f>'as at 31st oct 2023'!AA90</f>
        <v>0</v>
      </c>
      <c r="AB90" s="137">
        <f>'as at 31st oct 2023'!AB90</f>
        <v>0</v>
      </c>
      <c r="AC90" s="137" t="str">
        <f>'as at 31st oct 2023'!AC90</f>
        <v/>
      </c>
      <c r="AD90" s="137">
        <f>'as at 31st oct 2023'!AD90</f>
        <v>0</v>
      </c>
    </row>
    <row r="91" spans="1:30">
      <c r="A91" s="135"/>
      <c r="B91" s="136" t="s">
        <v>75</v>
      </c>
      <c r="C91" s="137">
        <f>'as at 31st oct 2023'!C91</f>
        <v>0</v>
      </c>
      <c r="D91" s="137">
        <f>'as at 31st oct 2023'!D91</f>
        <v>9.8866107209905767</v>
      </c>
      <c r="E91" s="137" t="str">
        <f>'as at 31st oct 2023'!E91</f>
        <v/>
      </c>
      <c r="F91" s="137">
        <f>'as at 31st oct 2023'!F91</f>
        <v>0</v>
      </c>
      <c r="G91" s="137">
        <f>'as at 31st oct 2023'!G91</f>
        <v>22.753887590990661</v>
      </c>
      <c r="H91" s="137" t="str">
        <f>'as at 31st oct 2023'!H91</f>
        <v/>
      </c>
      <c r="I91" s="137">
        <f>'as at 31st oct 2023'!I91</f>
        <v>2.1859834010290898E-2</v>
      </c>
      <c r="J91" s="137">
        <f>'as at 31st oct 2023'!J91</f>
        <v>0</v>
      </c>
      <c r="K91" s="137">
        <f>'as at 31st oct 2023'!K91</f>
        <v>5</v>
      </c>
      <c r="L91" s="137" t="str">
        <f>'as at 31st oct 2023'!L91</f>
        <v/>
      </c>
      <c r="M91" s="137">
        <f>'as at 31st oct 2023'!M91</f>
        <v>0</v>
      </c>
      <c r="N91" s="137">
        <f>'as at 31st oct 2023'!N91</f>
        <v>8</v>
      </c>
      <c r="O91" s="137" t="str">
        <f>'as at 31st oct 2023'!O91</f>
        <v/>
      </c>
      <c r="P91" s="137">
        <f>'as at 31st oct 2023'!P91</f>
        <v>0.67624683009298392</v>
      </c>
      <c r="Q91" s="137">
        <f>'as at 31st oct 2023'!Q91</f>
        <v>0</v>
      </c>
      <c r="R91" s="137">
        <f>'as at 31st oct 2023'!R91</f>
        <v>49606</v>
      </c>
      <c r="S91" s="137" t="str">
        <f>'as at 31st oct 2023'!S91</f>
        <v/>
      </c>
      <c r="T91" s="137">
        <f>'as at 31st oct 2023'!T91</f>
        <v>0</v>
      </c>
      <c r="U91" s="137">
        <f>'as at 31st oct 2023'!U91</f>
        <v>66605</v>
      </c>
      <c r="V91" s="137" t="str">
        <f>'as at 31st oct 2023'!V91</f>
        <v/>
      </c>
      <c r="W91" s="137">
        <f>'as at 31st oct 2023'!W91</f>
        <v>6.3142206030742901E-2</v>
      </c>
      <c r="X91" s="137">
        <f>'as at 31st oct 2023'!X91</f>
        <v>0</v>
      </c>
      <c r="Y91" s="137">
        <f>'as at 31st oct 2023'!Y91</f>
        <v>4778.0156324999998</v>
      </c>
      <c r="Z91" s="137" t="str">
        <f>'as at 31st oct 2023'!Z91</f>
        <v/>
      </c>
      <c r="AA91" s="137">
        <f>'as at 31st oct 2023'!AA91</f>
        <v>0</v>
      </c>
      <c r="AB91" s="137">
        <f>'as at 31st oct 2023'!AB91</f>
        <v>7000.7365864000003</v>
      </c>
      <c r="AC91" s="137" t="str">
        <f>'as at 31st oct 2023'!AC91</f>
        <v/>
      </c>
      <c r="AD91" s="137">
        <f>'as at 31st oct 2023'!AD91</f>
        <v>0.5956164096176999</v>
      </c>
    </row>
    <row r="92" spans="1:30">
      <c r="A92" s="135"/>
      <c r="B92" s="136" t="s">
        <v>76</v>
      </c>
      <c r="C92" s="137">
        <f>'as at 31st oct 2023'!C92</f>
        <v>0</v>
      </c>
      <c r="D92" s="137">
        <f>'as at 31st oct 2023'!D92</f>
        <v>0.70716869600072385</v>
      </c>
      <c r="E92" s="137" t="str">
        <f>'as at 31st oct 2023'!E92</f>
        <v/>
      </c>
      <c r="F92" s="137">
        <f>'as at 31st oct 2023'!F92</f>
        <v>0</v>
      </c>
      <c r="G92" s="137">
        <f>'as at 31st oct 2023'!G92</f>
        <v>2.8203451340008603</v>
      </c>
      <c r="H92" s="137" t="str">
        <f>'as at 31st oct 2023'!H92</f>
        <v/>
      </c>
      <c r="I92" s="137">
        <f>'as at 31st oct 2023'!I92</f>
        <v>0.14092378181576815</v>
      </c>
      <c r="J92" s="137">
        <f>'as at 31st oct 2023'!J92</f>
        <v>0</v>
      </c>
      <c r="K92" s="137">
        <f>'as at 31st oct 2023'!K92</f>
        <v>4</v>
      </c>
      <c r="L92" s="137" t="str">
        <f>'as at 31st oct 2023'!L92</f>
        <v/>
      </c>
      <c r="M92" s="137">
        <f>'as at 31st oct 2023'!M92</f>
        <v>0</v>
      </c>
      <c r="N92" s="137">
        <f>'as at 31st oct 2023'!N92</f>
        <v>9</v>
      </c>
      <c r="O92" s="137" t="str">
        <f>'as at 31st oct 2023'!O92</f>
        <v/>
      </c>
      <c r="P92" s="137">
        <f>'as at 31st oct 2023'!P92</f>
        <v>0.37375415282392027</v>
      </c>
      <c r="Q92" s="137">
        <f>'as at 31st oct 2023'!Q92</f>
        <v>0</v>
      </c>
      <c r="R92" s="137">
        <f>'as at 31st oct 2023'!R92</f>
        <v>14460</v>
      </c>
      <c r="S92" s="137" t="str">
        <f>'as at 31st oct 2023'!S92</f>
        <v/>
      </c>
      <c r="T92" s="137">
        <f>'as at 31st oct 2023'!T92</f>
        <v>0</v>
      </c>
      <c r="U92" s="137">
        <f>'as at 31st oct 2023'!U92</f>
        <v>25912</v>
      </c>
      <c r="V92" s="137" t="str">
        <f>'as at 31st oct 2023'!V92</f>
        <v/>
      </c>
      <c r="W92" s="137">
        <f>'as at 31st oct 2023'!W92</f>
        <v>0.99426967300990676</v>
      </c>
      <c r="X92" s="137">
        <f>'as at 31st oct 2023'!X92</f>
        <v>0</v>
      </c>
      <c r="Y92" s="137">
        <f>'as at 31st oct 2023'!Y92</f>
        <v>3347.0880433000002</v>
      </c>
      <c r="Z92" s="137" t="str">
        <f>'as at 31st oct 2023'!Z92</f>
        <v/>
      </c>
      <c r="AA92" s="137">
        <f>'as at 31st oct 2023'!AA92</f>
        <v>0</v>
      </c>
      <c r="AB92" s="137">
        <f>'as at 31st oct 2023'!AB92</f>
        <v>5908.8199719000004</v>
      </c>
      <c r="AC92" s="137" t="str">
        <f>'as at 31st oct 2023'!AC92</f>
        <v/>
      </c>
      <c r="AD92" s="137">
        <f>'as at 31st oct 2023'!AD92</f>
        <v>15.929007374217166</v>
      </c>
    </row>
    <row r="93" spans="1:30" ht="16.2">
      <c r="A93" s="135"/>
      <c r="B93" s="142" t="s">
        <v>77</v>
      </c>
      <c r="C93" s="137">
        <f>'as at 31st oct 2023'!C93</f>
        <v>0</v>
      </c>
      <c r="D93" s="137">
        <f>'as at 31st oct 2023'!D93</f>
        <v>13.904493665996551</v>
      </c>
      <c r="E93" s="137" t="str">
        <f>'as at 31st oct 2023'!E93</f>
        <v/>
      </c>
      <c r="F93" s="137">
        <f>'as at 31st oct 2023'!F93</f>
        <v>0</v>
      </c>
      <c r="G93" s="137">
        <f>'as at 31st oct 2023'!G93</f>
        <v>89.316329029044283</v>
      </c>
      <c r="H93" s="137" t="str">
        <f>'as at 31st oct 2023'!H93</f>
        <v/>
      </c>
      <c r="I93" s="137">
        <f>'as at 31st oct 2023'!I93</f>
        <v>1.3907022295124991</v>
      </c>
      <c r="J93" s="137">
        <f>'as at 31st oct 2023'!J93</f>
        <v>0</v>
      </c>
      <c r="K93" s="137">
        <f>'as at 31st oct 2023'!K93</f>
        <v>59</v>
      </c>
      <c r="L93" s="137" t="str">
        <f>'as at 31st oct 2023'!L93</f>
        <v/>
      </c>
      <c r="M93" s="137">
        <f>'as at 31st oct 2023'!M93</f>
        <v>0</v>
      </c>
      <c r="N93" s="137">
        <f>'as at 31st oct 2023'!N93</f>
        <v>205</v>
      </c>
      <c r="O93" s="137" t="str">
        <f>'as at 31st oct 2023'!O93</f>
        <v/>
      </c>
      <c r="P93" s="137">
        <f>'as at 31st oct 2023'!P93</f>
        <v>1.029633350075339</v>
      </c>
      <c r="Q93" s="137">
        <f>'as at 31st oct 2023'!Q93</f>
        <v>0</v>
      </c>
      <c r="R93" s="137">
        <f>'as at 31st oct 2023'!R93</f>
        <v>122619</v>
      </c>
      <c r="S93" s="137" t="str">
        <f>'as at 31st oct 2023'!S93</f>
        <v/>
      </c>
      <c r="T93" s="137">
        <f>'as at 31st oct 2023'!T93</f>
        <v>0</v>
      </c>
      <c r="U93" s="137">
        <f>'as at 31st oct 2023'!U93</f>
        <v>491359</v>
      </c>
      <c r="V93" s="137" t="str">
        <f>'as at 31st oct 2023'!V93</f>
        <v/>
      </c>
      <c r="W93" s="137">
        <f>'as at 31st oct 2023'!W93</f>
        <v>0.66835520463631826</v>
      </c>
      <c r="X93" s="137">
        <f>'as at 31st oct 2023'!X93</f>
        <v>0</v>
      </c>
      <c r="Y93" s="137">
        <f>'as at 31st oct 2023'!Y93</f>
        <v>13888.164835000001</v>
      </c>
      <c r="Z93" s="137" t="str">
        <f>'as at 31st oct 2023'!Z93</f>
        <v/>
      </c>
      <c r="AA93" s="137">
        <f>'as at 31st oct 2023'!AA93</f>
        <v>0</v>
      </c>
      <c r="AB93" s="137">
        <f>'as at 31st oct 2023'!AB93</f>
        <v>95530.113156599997</v>
      </c>
      <c r="AC93" s="137" t="str">
        <f>'as at 31st oct 2023'!AC93</f>
        <v/>
      </c>
      <c r="AD93" s="137">
        <f>'as at 31st oct 2023'!AD93</f>
        <v>3.815568829462459</v>
      </c>
    </row>
    <row r="94" spans="1:30" ht="16.2">
      <c r="A94" s="135"/>
      <c r="B94" s="142"/>
      <c r="C94" s="137"/>
      <c r="D94" s="138"/>
      <c r="E94" s="139"/>
      <c r="F94" s="137"/>
      <c r="G94" s="138"/>
      <c r="H94" s="139"/>
      <c r="I94" s="140"/>
      <c r="J94" s="141"/>
      <c r="K94" s="141"/>
      <c r="L94" s="139"/>
      <c r="M94" s="141"/>
      <c r="N94" s="141"/>
      <c r="O94" s="139"/>
      <c r="P94" s="140"/>
      <c r="Q94" s="141"/>
      <c r="R94" s="141"/>
      <c r="S94" s="139"/>
      <c r="T94" s="141"/>
      <c r="U94" s="141"/>
      <c r="V94" s="139"/>
      <c r="W94" s="140"/>
      <c r="X94" s="137"/>
      <c r="Y94" s="137"/>
      <c r="Z94" s="139"/>
      <c r="AA94" s="137"/>
      <c r="AB94" s="137"/>
      <c r="AC94" s="139"/>
      <c r="AD94" s="140"/>
    </row>
    <row r="95" spans="1:30" s="133" customFormat="1" ht="16.2">
      <c r="A95" s="13">
        <v>14</v>
      </c>
      <c r="B95" s="134" t="s">
        <v>87</v>
      </c>
      <c r="C95" s="9">
        <f>'as at 31st oct 2023'!C95</f>
        <v>1932.8889998970444</v>
      </c>
      <c r="D95" s="9">
        <f>'as at 31st oct 2023'!D95</f>
        <v>2188.0376439183224</v>
      </c>
      <c r="E95" s="9">
        <f>'as at 31st oct 2023'!E95</f>
        <v>13.200377467866421</v>
      </c>
      <c r="F95" s="9">
        <f>'as at 31st oct 2023'!F95</f>
        <v>12972.237541694049</v>
      </c>
      <c r="G95" s="9">
        <f>'as at 31st oct 2023'!G95</f>
        <v>15341.698712659809</v>
      </c>
      <c r="H95" s="9">
        <f>'as at 31st oct 2023'!H95</f>
        <v>18.265631995637442</v>
      </c>
      <c r="I95" s="9">
        <f>'as at 31st oct 2023'!I95</f>
        <v>8.2840418308052346</v>
      </c>
      <c r="J95" s="9">
        <f>'as at 31st oct 2023'!J95</f>
        <v>64906</v>
      </c>
      <c r="K95" s="9">
        <f>'as at 31st oct 2023'!K95</f>
        <v>86342</v>
      </c>
      <c r="L95" s="9">
        <f>'as at 31st oct 2023'!L95</f>
        <v>33.026222537207659</v>
      </c>
      <c r="M95" s="9">
        <f>'as at 31st oct 2023'!M95</f>
        <v>441668</v>
      </c>
      <c r="N95" s="9">
        <f>'as at 31st oct 2023'!N95</f>
        <v>562815</v>
      </c>
      <c r="O95" s="9">
        <f>'as at 31st oct 2023'!O95</f>
        <v>27.429426628146025</v>
      </c>
      <c r="P95" s="9">
        <f>'as at 31st oct 2023'!P95</f>
        <v>4.0722579323162176</v>
      </c>
      <c r="Q95" s="9">
        <f>'as at 31st oct 2023'!Q95</f>
        <v>5366495</v>
      </c>
      <c r="R95" s="9">
        <f>'as at 31st oct 2023'!R95</f>
        <v>5295645</v>
      </c>
      <c r="S95" s="9">
        <f>'as at 31st oct 2023'!S95</f>
        <v>-1.320228566317494</v>
      </c>
      <c r="T95" s="9">
        <f>'as at 31st oct 2023'!T95</f>
        <v>33267933</v>
      </c>
      <c r="U95" s="9">
        <f>'as at 31st oct 2023'!U95</f>
        <v>37975855</v>
      </c>
      <c r="V95" s="9">
        <f>'as at 31st oct 2023'!V95</f>
        <v>14.151531446212795</v>
      </c>
      <c r="W95" s="9">
        <f>'as at 31st oct 2023'!W95</f>
        <v>20.910905056499058</v>
      </c>
      <c r="X95" s="9">
        <f>'as at 31st oct 2023'!X95</f>
        <v>77636.403064673621</v>
      </c>
      <c r="Y95" s="9">
        <f>'as at 31st oct 2023'!Y95</f>
        <v>65317.755011540998</v>
      </c>
      <c r="Z95" s="9">
        <f>'as at 31st oct 2023'!Z95</f>
        <v>-15.867103017215767</v>
      </c>
      <c r="AA95" s="9">
        <f>'as at 31st oct 2023'!AA95</f>
        <v>475909.72956327558</v>
      </c>
      <c r="AB95" s="9">
        <f>'as at 31st oct 2023'!AB95</f>
        <v>715552.99107285775</v>
      </c>
      <c r="AC95" s="9">
        <f>'as at 31st oct 2023'!AC95</f>
        <v>50.354772475337661</v>
      </c>
      <c r="AD95" s="9">
        <f>'as at 31st oct 2023'!AD95</f>
        <v>14.235204431520762</v>
      </c>
    </row>
    <row r="96" spans="1:30">
      <c r="A96" s="135"/>
      <c r="B96" s="136" t="s">
        <v>73</v>
      </c>
      <c r="C96" s="12">
        <f>'as at 31st oct 2023'!C96</f>
        <v>245.51826299000004</v>
      </c>
      <c r="D96" s="12">
        <f>'as at 31st oct 2023'!D96</f>
        <v>290.35612582600055</v>
      </c>
      <c r="E96" s="12">
        <f>'as at 31st oct 2023'!E96</f>
        <v>18.262536680551044</v>
      </c>
      <c r="F96" s="12">
        <f>'as at 31st oct 2023'!F96</f>
        <v>2124.8420091979997</v>
      </c>
      <c r="G96" s="12">
        <f>'as at 31st oct 2023'!G96</f>
        <v>2052.8294995399997</v>
      </c>
      <c r="H96" s="12">
        <f>'as at 31st oct 2023'!H96</f>
        <v>-3.3890759570016415</v>
      </c>
      <c r="I96" s="12">
        <f>'as at 31st oct 2023'!I96</f>
        <v>8.6150044738711955</v>
      </c>
      <c r="J96" s="12">
        <f>'as at 31st oct 2023'!J96</f>
        <v>2812</v>
      </c>
      <c r="K96" s="12">
        <f>'as at 31st oct 2023'!K96</f>
        <v>3630</v>
      </c>
      <c r="L96" s="12">
        <f>'as at 31st oct 2023'!L96</f>
        <v>29.089615931721191</v>
      </c>
      <c r="M96" s="12">
        <f>'as at 31st oct 2023'!M96</f>
        <v>24360</v>
      </c>
      <c r="N96" s="12">
        <f>'as at 31st oct 2023'!N96</f>
        <v>23960</v>
      </c>
      <c r="O96" s="12">
        <f>'as at 31st oct 2023'!O96</f>
        <v>-1.6420361247947435</v>
      </c>
      <c r="P96" s="12">
        <f>'as at 31st oct 2023'!P96</f>
        <v>3.7116730257725812</v>
      </c>
      <c r="Q96" s="12">
        <f>'as at 31st oct 2023'!Q96</f>
        <v>0</v>
      </c>
      <c r="R96" s="12">
        <f>'as at 31st oct 2023'!R96</f>
        <v>0</v>
      </c>
      <c r="S96" s="12" t="str">
        <f>'as at 31st oct 2023'!S96</f>
        <v/>
      </c>
      <c r="T96" s="12">
        <f>'as at 31st oct 2023'!T96</f>
        <v>0</v>
      </c>
      <c r="U96" s="12">
        <f>'as at 31st oct 2023'!U96</f>
        <v>0</v>
      </c>
      <c r="V96" s="12" t="str">
        <f>'as at 31st oct 2023'!V96</f>
        <v/>
      </c>
      <c r="W96" s="12" t="str">
        <f>'as at 31st oct 2023'!W96</f>
        <v/>
      </c>
      <c r="X96" s="12">
        <f>'as at 31st oct 2023'!X96</f>
        <v>189.17880119999998</v>
      </c>
      <c r="Y96" s="12">
        <f>'as at 31st oct 2023'!Y96</f>
        <v>156.61810160000002</v>
      </c>
      <c r="Z96" s="12">
        <f>'as at 31st oct 2023'!Z96</f>
        <v>-17.211600556436956</v>
      </c>
      <c r="AA96" s="12">
        <f>'as at 31st oct 2023'!AA96</f>
        <v>1176.1581272000001</v>
      </c>
      <c r="AB96" s="12">
        <f>'as at 31st oct 2023'!AB96</f>
        <v>917.9946709000003</v>
      </c>
      <c r="AC96" s="12">
        <f>'as at 31st oct 2023'!AC96</f>
        <v>-21.949723453817562</v>
      </c>
      <c r="AD96" s="12">
        <f>'as at 31st oct 2023'!AD96</f>
        <v>4.975920953352845</v>
      </c>
    </row>
    <row r="97" spans="1:30">
      <c r="A97" s="135"/>
      <c r="B97" s="136" t="s">
        <v>74</v>
      </c>
      <c r="C97" s="12">
        <f>'as at 31st oct 2023'!C97</f>
        <v>550.90184061100013</v>
      </c>
      <c r="D97" s="12">
        <f>'as at 31st oct 2023'!D97</f>
        <v>664.14350296800069</v>
      </c>
      <c r="E97" s="12">
        <f>'as at 31st oct 2023'!E97</f>
        <v>20.555687784852061</v>
      </c>
      <c r="F97" s="12">
        <f>'as at 31st oct 2023'!F97</f>
        <v>4147.1498801470007</v>
      </c>
      <c r="G97" s="12">
        <f>'as at 31st oct 2023'!G97</f>
        <v>4996.6574016880013</v>
      </c>
      <c r="H97" s="12">
        <f>'as at 31st oct 2023'!H97</f>
        <v>20.48412876534109</v>
      </c>
      <c r="I97" s="12">
        <f>'as at 31st oct 2023'!I97</f>
        <v>10.227813477524988</v>
      </c>
      <c r="J97" s="12">
        <f>'as at 31st oct 2023'!J97</f>
        <v>62059</v>
      </c>
      <c r="K97" s="12">
        <f>'as at 31st oct 2023'!K97</f>
        <v>82654</v>
      </c>
      <c r="L97" s="12">
        <f>'as at 31st oct 2023'!L97</f>
        <v>33.186161555938696</v>
      </c>
      <c r="M97" s="12">
        <f>'as at 31st oct 2023'!M97</f>
        <v>417078</v>
      </c>
      <c r="N97" s="12">
        <f>'as at 31st oct 2023'!N97</f>
        <v>538516</v>
      </c>
      <c r="O97" s="12">
        <f>'as at 31st oct 2023'!O97</f>
        <v>29.116376313303505</v>
      </c>
      <c r="P97" s="12">
        <f>'as at 31st oct 2023'!P97</f>
        <v>4.0946558990680959</v>
      </c>
      <c r="Q97" s="12">
        <f>'as at 31st oct 2023'!Q97</f>
        <v>0</v>
      </c>
      <c r="R97" s="12">
        <f>'as at 31st oct 2023'!R97</f>
        <v>0</v>
      </c>
      <c r="S97" s="12" t="str">
        <f>'as at 31st oct 2023'!S97</f>
        <v/>
      </c>
      <c r="T97" s="12">
        <f>'as at 31st oct 2023'!T97</f>
        <v>0</v>
      </c>
      <c r="U97" s="12">
        <f>'as at 31st oct 2023'!U97</f>
        <v>0</v>
      </c>
      <c r="V97" s="12" t="str">
        <f>'as at 31st oct 2023'!V97</f>
        <v/>
      </c>
      <c r="W97" s="12" t="str">
        <f>'as at 31st oct 2023'!W97</f>
        <v/>
      </c>
      <c r="X97" s="12">
        <f>'as at 31st oct 2023'!X97</f>
        <v>14902.510205799999</v>
      </c>
      <c r="Y97" s="12">
        <f>'as at 31st oct 2023'!Y97</f>
        <v>25807.4774315</v>
      </c>
      <c r="Z97" s="12">
        <f>'as at 31st oct 2023'!Z97</f>
        <v>73.175371632732251</v>
      </c>
      <c r="AA97" s="12">
        <f>'as at 31st oct 2023'!AA97</f>
        <v>97835.671258400005</v>
      </c>
      <c r="AB97" s="12">
        <f>'as at 31st oct 2023'!AB97</f>
        <v>167781.54833729996</v>
      </c>
      <c r="AC97" s="12">
        <f>'as at 31st oct 2023'!AC97</f>
        <v>71.493225506841426</v>
      </c>
      <c r="AD97" s="12">
        <f>'as at 31st oct 2023'!AD97</f>
        <v>12.985877835639917</v>
      </c>
    </row>
    <row r="98" spans="1:30">
      <c r="A98" s="135"/>
      <c r="B98" s="136" t="s">
        <v>75</v>
      </c>
      <c r="C98" s="12">
        <f>'as at 31st oct 2023'!C98</f>
        <v>1095.8935636109984</v>
      </c>
      <c r="D98" s="12">
        <f>'as at 31st oct 2023'!D98</f>
        <v>1218.036281259321</v>
      </c>
      <c r="E98" s="12">
        <f>'as at 31st oct 2023'!E98</f>
        <v>11.145490922116474</v>
      </c>
      <c r="F98" s="12">
        <f>'as at 31st oct 2023'!F98</f>
        <v>6420.5368752560016</v>
      </c>
      <c r="G98" s="12">
        <f>'as at 31st oct 2023'!G98</f>
        <v>8094.7655975912467</v>
      </c>
      <c r="H98" s="12">
        <f>'as at 31st oct 2023'!H98</f>
        <v>26.076148379234866</v>
      </c>
      <c r="I98" s="12">
        <f>'as at 31st oct 2023'!I98</f>
        <v>7.7767032823710007</v>
      </c>
      <c r="J98" s="12">
        <f>'as at 31st oct 2023'!J98</f>
        <v>9</v>
      </c>
      <c r="K98" s="12">
        <f>'as at 31st oct 2023'!K98</f>
        <v>24</v>
      </c>
      <c r="L98" s="12">
        <f>'as at 31st oct 2023'!L98</f>
        <v>166.66666666666666</v>
      </c>
      <c r="M98" s="12">
        <f>'as at 31st oct 2023'!M98</f>
        <v>95</v>
      </c>
      <c r="N98" s="12">
        <f>'as at 31st oct 2023'!N98</f>
        <v>140</v>
      </c>
      <c r="O98" s="12">
        <f>'as at 31st oct 2023'!O98</f>
        <v>47.368421052631568</v>
      </c>
      <c r="P98" s="12">
        <f>'as at 31st oct 2023'!P98</f>
        <v>11.834319526627219</v>
      </c>
      <c r="Q98" s="12">
        <f>'as at 31st oct 2023'!Q98</f>
        <v>4934401</v>
      </c>
      <c r="R98" s="12">
        <f>'as at 31st oct 2023'!R98</f>
        <v>5055667</v>
      </c>
      <c r="S98" s="12">
        <f>'as at 31st oct 2023'!S98</f>
        <v>2.4575627315250648</v>
      </c>
      <c r="T98" s="12">
        <f>'as at 31st oct 2023'!T98</f>
        <v>30718399</v>
      </c>
      <c r="U98" s="12">
        <f>'as at 31st oct 2023'!U98</f>
        <v>35585873</v>
      </c>
      <c r="V98" s="12">
        <f>'as at 31st oct 2023'!V98</f>
        <v>15.845467727663799</v>
      </c>
      <c r="W98" s="12">
        <f>'as at 31st oct 2023'!W98</f>
        <v>33.735763452441276</v>
      </c>
      <c r="X98" s="12">
        <f>'as at 31st oct 2023'!X98</f>
        <v>44015.407318268997</v>
      </c>
      <c r="Y98" s="12">
        <f>'as at 31st oct 2023'!Y98</f>
        <v>55202.663069041002</v>
      </c>
      <c r="Z98" s="12">
        <f>'as at 31st oct 2023'!Z98</f>
        <v>25.416681185927903</v>
      </c>
      <c r="AA98" s="12">
        <f>'as at 31st oct 2023'!AA98</f>
        <v>280859.38593557099</v>
      </c>
      <c r="AB98" s="12">
        <f>'as at 31st oct 2023'!AB98</f>
        <v>378010.56557345786</v>
      </c>
      <c r="AC98" s="12">
        <f>'as at 31st oct 2023'!AC98</f>
        <v>34.59068291923608</v>
      </c>
      <c r="AD98" s="12">
        <f>'as at 31st oct 2023'!AD98</f>
        <v>32.160800950832233</v>
      </c>
    </row>
    <row r="99" spans="1:30">
      <c r="A99" s="135"/>
      <c r="B99" s="136" t="s">
        <v>76</v>
      </c>
      <c r="C99" s="12">
        <f>'as at 31st oct 2023'!C99</f>
        <v>0</v>
      </c>
      <c r="D99" s="12">
        <f>'as at 31st oct 2023'!D99</f>
        <v>0</v>
      </c>
      <c r="E99" s="12" t="str">
        <f>'as at 31st oct 2023'!E99</f>
        <v/>
      </c>
      <c r="F99" s="12">
        <f>'as at 31st oct 2023'!F99</f>
        <v>0</v>
      </c>
      <c r="G99" s="12">
        <f>'as at 31st oct 2023'!G99</f>
        <v>0</v>
      </c>
      <c r="H99" s="12" t="str">
        <f>'as at 31st oct 2023'!H99</f>
        <v/>
      </c>
      <c r="I99" s="12">
        <f>'as at 31st oct 2023'!I99</f>
        <v>0</v>
      </c>
      <c r="J99" s="12">
        <f>'as at 31st oct 2023'!J99</f>
        <v>0</v>
      </c>
      <c r="K99" s="12">
        <f>'as at 31st oct 2023'!K99</f>
        <v>0</v>
      </c>
      <c r="L99" s="12" t="str">
        <f>'as at 31st oct 2023'!L99</f>
        <v/>
      </c>
      <c r="M99" s="12">
        <f>'as at 31st oct 2023'!M99</f>
        <v>0</v>
      </c>
      <c r="N99" s="12">
        <f>'as at 31st oct 2023'!N99</f>
        <v>0</v>
      </c>
      <c r="O99" s="12" t="str">
        <f>'as at 31st oct 2023'!O99</f>
        <v/>
      </c>
      <c r="P99" s="12">
        <f>'as at 31st oct 2023'!P99</f>
        <v>0</v>
      </c>
      <c r="Q99" s="12">
        <f>'as at 31st oct 2023'!Q99</f>
        <v>0</v>
      </c>
      <c r="R99" s="12">
        <f>'as at 31st oct 2023'!R99</f>
        <v>0</v>
      </c>
      <c r="S99" s="12" t="str">
        <f>'as at 31st oct 2023'!S99</f>
        <v/>
      </c>
      <c r="T99" s="12">
        <f>'as at 31st oct 2023'!T99</f>
        <v>0</v>
      </c>
      <c r="U99" s="12">
        <f>'as at 31st oct 2023'!U99</f>
        <v>0</v>
      </c>
      <c r="V99" s="12" t="str">
        <f>'as at 31st oct 2023'!V99</f>
        <v/>
      </c>
      <c r="W99" s="12">
        <f>'as at 31st oct 2023'!W99</f>
        <v>0</v>
      </c>
      <c r="X99" s="12">
        <f>'as at 31st oct 2023'!X99</f>
        <v>0</v>
      </c>
      <c r="Y99" s="12">
        <f>'as at 31st oct 2023'!Y99</f>
        <v>0</v>
      </c>
      <c r="Z99" s="12" t="str">
        <f>'as at 31st oct 2023'!Z99</f>
        <v/>
      </c>
      <c r="AA99" s="12">
        <f>'as at 31st oct 2023'!AA99</f>
        <v>0</v>
      </c>
      <c r="AB99" s="12">
        <f>'as at 31st oct 2023'!AB99</f>
        <v>0</v>
      </c>
      <c r="AC99" s="12" t="str">
        <f>'as at 31st oct 2023'!AC99</f>
        <v/>
      </c>
      <c r="AD99" s="12">
        <f>'as at 31st oct 2023'!AD99</f>
        <v>0</v>
      </c>
    </row>
    <row r="100" spans="1:30" ht="16.2">
      <c r="A100" s="135"/>
      <c r="B100" s="142" t="s">
        <v>77</v>
      </c>
      <c r="C100" s="12">
        <f>'as at 31st oct 2023'!C100</f>
        <v>40.575332685045858</v>
      </c>
      <c r="D100" s="12">
        <f>'as at 31st oct 2023'!D100</f>
        <v>15.501733864999913</v>
      </c>
      <c r="E100" s="12">
        <f>'as at 31st oct 2023'!E100</f>
        <v>-61.795177416467325</v>
      </c>
      <c r="F100" s="12">
        <f>'as at 31st oct 2023'!F100</f>
        <v>279.70877709304722</v>
      </c>
      <c r="G100" s="12">
        <f>'as at 31st oct 2023'!G100</f>
        <v>197.4462138405604</v>
      </c>
      <c r="H100" s="12">
        <f>'as at 31st oct 2023'!H100</f>
        <v>-29.410075760733655</v>
      </c>
      <c r="I100" s="12">
        <f>'as at 31st oct 2023'!I100</f>
        <v>3.0743414197820083</v>
      </c>
      <c r="J100" s="12">
        <f>'as at 31st oct 2023'!J100</f>
        <v>26</v>
      </c>
      <c r="K100" s="12">
        <f>'as at 31st oct 2023'!K100</f>
        <v>34</v>
      </c>
      <c r="L100" s="12">
        <f>'as at 31st oct 2023'!L100</f>
        <v>30.76923076923077</v>
      </c>
      <c r="M100" s="12">
        <f>'as at 31st oct 2023'!M100</f>
        <v>135</v>
      </c>
      <c r="N100" s="12">
        <f>'as at 31st oct 2023'!N100</f>
        <v>199</v>
      </c>
      <c r="O100" s="12">
        <f>'as at 31st oct 2023'!O100</f>
        <v>47.407407407407412</v>
      </c>
      <c r="P100" s="12">
        <f>'as at 31st oct 2023'!P100</f>
        <v>0.99949773982923162</v>
      </c>
      <c r="Q100" s="12">
        <f>'as at 31st oct 2023'!Q100</f>
        <v>432094</v>
      </c>
      <c r="R100" s="12">
        <f>'as at 31st oct 2023'!R100</f>
        <v>239978</v>
      </c>
      <c r="S100" s="12">
        <f>'as at 31st oct 2023'!S100</f>
        <v>-44.461621776743023</v>
      </c>
      <c r="T100" s="12">
        <f>'as at 31st oct 2023'!T100</f>
        <v>2549534</v>
      </c>
      <c r="U100" s="12">
        <f>'as at 31st oct 2023'!U100</f>
        <v>2389982</v>
      </c>
      <c r="V100" s="12">
        <f>'as at 31st oct 2023'!V100</f>
        <v>-6.2580848107928748</v>
      </c>
      <c r="W100" s="12">
        <f>'as at 31st oct 2023'!W100</f>
        <v>3.2508957985650357</v>
      </c>
      <c r="X100" s="12">
        <f>'as at 31st oct 2023'!X100</f>
        <v>18529.306739404619</v>
      </c>
      <c r="Y100" s="12">
        <f>'as at 31st oct 2023'!Y100</f>
        <v>-15849.003590599999</v>
      </c>
      <c r="Z100" s="12">
        <f>'as at 31st oct 2023'!Z100</f>
        <v>-185.53478990606456</v>
      </c>
      <c r="AA100" s="12">
        <f>'as at 31st oct 2023'!AA100</f>
        <v>96038.514242104604</v>
      </c>
      <c r="AB100" s="12">
        <f>'as at 31st oct 2023'!AB100</f>
        <v>168842.8824912</v>
      </c>
      <c r="AC100" s="12">
        <f>'as at 31st oct 2023'!AC100</f>
        <v>75.807470392099162</v>
      </c>
      <c r="AD100" s="12">
        <f>'as at 31st oct 2023'!AD100</f>
        <v>6.7437545944695323</v>
      </c>
    </row>
    <row r="101" spans="1:30">
      <c r="A101" s="135"/>
      <c r="B101" s="143"/>
      <c r="C101" s="137"/>
      <c r="D101" s="138"/>
      <c r="E101" s="139"/>
      <c r="F101" s="137"/>
      <c r="G101" s="138"/>
      <c r="H101" s="139"/>
      <c r="I101" s="140"/>
      <c r="J101" s="141"/>
      <c r="K101" s="141"/>
      <c r="L101" s="139"/>
      <c r="M101" s="141"/>
      <c r="N101" s="141"/>
      <c r="O101" s="139"/>
      <c r="P101" s="140"/>
      <c r="Q101" s="141"/>
      <c r="R101" s="141"/>
      <c r="S101" s="139"/>
      <c r="T101" s="141"/>
      <c r="U101" s="141"/>
      <c r="V101" s="139"/>
      <c r="W101" s="140"/>
      <c r="X101" s="137"/>
      <c r="Y101" s="137"/>
      <c r="Z101" s="139"/>
      <c r="AA101" s="137"/>
      <c r="AB101" s="137"/>
      <c r="AC101" s="139"/>
      <c r="AD101" s="140"/>
    </row>
    <row r="102" spans="1:30" s="133" customFormat="1" ht="16.2">
      <c r="A102" s="13">
        <v>15</v>
      </c>
      <c r="B102" s="134" t="s">
        <v>88</v>
      </c>
      <c r="C102" s="9">
        <f>'as at 31st oct 2023'!C102</f>
        <v>1208.4785705900001</v>
      </c>
      <c r="D102" s="9">
        <f>'as at 31st oct 2023'!D102</f>
        <v>1328.7621694500001</v>
      </c>
      <c r="E102" s="9">
        <f>'as at 31st oct 2023'!E102</f>
        <v>9.9533083819000048</v>
      </c>
      <c r="F102" s="9">
        <f>'as at 31st oct 2023'!F102</f>
        <v>8567.5711434800014</v>
      </c>
      <c r="G102" s="9">
        <f>'as at 31st oct 2023'!G102</f>
        <v>8739.0529284700006</v>
      </c>
      <c r="H102" s="9">
        <f>'as at 31st oct 2023'!H102</f>
        <v>2.0015215761645333</v>
      </c>
      <c r="I102" s="9">
        <f>'as at 31st oct 2023'!I102</f>
        <v>4.7188177383073713</v>
      </c>
      <c r="J102" s="9">
        <f>'as at 31st oct 2023'!J102</f>
        <v>40529</v>
      </c>
      <c r="K102" s="9">
        <f>'as at 31st oct 2023'!K102</f>
        <v>44533</v>
      </c>
      <c r="L102" s="9">
        <f>'as at 31st oct 2023'!L102</f>
        <v>9.8793456537294322</v>
      </c>
      <c r="M102" s="9">
        <f>'as at 31st oct 2023'!M102</f>
        <v>307225</v>
      </c>
      <c r="N102" s="9">
        <f>'as at 31st oct 2023'!N102</f>
        <v>312044</v>
      </c>
      <c r="O102" s="9">
        <f>'as at 31st oct 2023'!O102</f>
        <v>1.5685572463178366</v>
      </c>
      <c r="P102" s="9">
        <f>'as at 31st oct 2023'!P102</f>
        <v>2.2577999062421608</v>
      </c>
      <c r="Q102" s="9">
        <f>'as at 31st oct 2023'!Q102</f>
        <v>5337250</v>
      </c>
      <c r="R102" s="9">
        <f>'as at 31st oct 2023'!R102</f>
        <v>4689352</v>
      </c>
      <c r="S102" s="9">
        <f>'as at 31st oct 2023'!S102</f>
        <v>-12.139172794978691</v>
      </c>
      <c r="T102" s="9">
        <f>'as at 31st oct 2023'!T102</f>
        <v>24812093</v>
      </c>
      <c r="U102" s="9">
        <f>'as at 31st oct 2023'!U102</f>
        <v>27155518</v>
      </c>
      <c r="V102" s="9">
        <f>'as at 31st oct 2023'!V102</f>
        <v>9.444688926484357</v>
      </c>
      <c r="W102" s="9">
        <f>'as at 31st oct 2023'!W102</f>
        <v>14.952828808147997</v>
      </c>
      <c r="X102" s="9">
        <f>'as at 31st oct 2023'!X102</f>
        <v>76871.254455609989</v>
      </c>
      <c r="Y102" s="9">
        <f>'as at 31st oct 2023'!Y102</f>
        <v>77369.485661489991</v>
      </c>
      <c r="Z102" s="9">
        <f>'as at 31st oct 2023'!Z102</f>
        <v>0.64813721254894929</v>
      </c>
      <c r="AA102" s="9">
        <f>'as at 31st oct 2023'!AA102</f>
        <v>556876.36759515991</v>
      </c>
      <c r="AB102" s="9">
        <f>'as at 31st oct 2023'!AB102</f>
        <v>568752.62420135993</v>
      </c>
      <c r="AC102" s="9">
        <f>'as at 31st oct 2023'!AC102</f>
        <v>2.1326558814996899</v>
      </c>
      <c r="AD102" s="9">
        <f>'as at 31st oct 2023'!AD102</f>
        <v>11.314759322480274</v>
      </c>
    </row>
    <row r="103" spans="1:30">
      <c r="A103" s="135"/>
      <c r="B103" s="136" t="s">
        <v>73</v>
      </c>
      <c r="C103" s="12">
        <f>'as at 31st oct 2023'!C103</f>
        <v>171.15765285999998</v>
      </c>
      <c r="D103" s="12">
        <f>'as at 31st oct 2023'!D103</f>
        <v>124.64045092000001</v>
      </c>
      <c r="E103" s="12">
        <f>'as at 31st oct 2023'!E103</f>
        <v>-27.177985420289186</v>
      </c>
      <c r="F103" s="12">
        <f>'as at 31st oct 2023'!F103</f>
        <v>1488.2025526600003</v>
      </c>
      <c r="G103" s="12">
        <f>'as at 31st oct 2023'!G103</f>
        <v>1020.5670844500002</v>
      </c>
      <c r="H103" s="12">
        <f>'as at 31st oct 2023'!H103</f>
        <v>-31.422837393616387</v>
      </c>
      <c r="I103" s="12">
        <f>'as at 31st oct 2023'!I103</f>
        <v>4.2829616392362819</v>
      </c>
      <c r="J103" s="12">
        <f>'as at 31st oct 2023'!J103</f>
        <v>2060</v>
      </c>
      <c r="K103" s="12">
        <f>'as at 31st oct 2023'!K103</f>
        <v>1628</v>
      </c>
      <c r="L103" s="12">
        <f>'as at 31st oct 2023'!L103</f>
        <v>-20.970873786407761</v>
      </c>
      <c r="M103" s="12">
        <f>'as at 31st oct 2023'!M103</f>
        <v>17683</v>
      </c>
      <c r="N103" s="12">
        <f>'as at 31st oct 2023'!N103</f>
        <v>13190</v>
      </c>
      <c r="O103" s="12">
        <f>'as at 31st oct 2023'!O103</f>
        <v>-25.408584516202005</v>
      </c>
      <c r="P103" s="12">
        <f>'as at 31st oct 2023'!P103</f>
        <v>2.0432790989123681</v>
      </c>
      <c r="Q103" s="12">
        <f>'as at 31st oct 2023'!Q103</f>
        <v>0</v>
      </c>
      <c r="R103" s="12">
        <f>'as at 31st oct 2023'!R103</f>
        <v>0</v>
      </c>
      <c r="S103" s="12" t="str">
        <f>'as at 31st oct 2023'!S103</f>
        <v/>
      </c>
      <c r="T103" s="12">
        <f>'as at 31st oct 2023'!T103</f>
        <v>0</v>
      </c>
      <c r="U103" s="12">
        <f>'as at 31st oct 2023'!U103</f>
        <v>0</v>
      </c>
      <c r="V103" s="12" t="str">
        <f>'as at 31st oct 2023'!V103</f>
        <v/>
      </c>
      <c r="W103" s="12" t="str">
        <f>'as at 31st oct 2023'!W103</f>
        <v/>
      </c>
      <c r="X103" s="12">
        <f>'as at 31st oct 2023'!X103</f>
        <v>227.3505246</v>
      </c>
      <c r="Y103" s="12">
        <f>'as at 31st oct 2023'!Y103</f>
        <v>180.42251679</v>
      </c>
      <c r="Z103" s="12">
        <f>'as at 31st oct 2023'!Z103</f>
        <v>-20.641257763783493</v>
      </c>
      <c r="AA103" s="12">
        <f>'as at 31st oct 2023'!AA103</f>
        <v>1898.4667333300001</v>
      </c>
      <c r="AB103" s="12">
        <f>'as at 31st oct 2023'!AB103</f>
        <v>1362.9528443299998</v>
      </c>
      <c r="AC103" s="12">
        <f>'as at 31st oct 2023'!AC103</f>
        <v>-28.207704649145139</v>
      </c>
      <c r="AD103" s="12">
        <f>'as at 31st oct 2023'!AD103</f>
        <v>7.387783209988025</v>
      </c>
    </row>
    <row r="104" spans="1:30">
      <c r="A104" s="135"/>
      <c r="B104" s="136" t="s">
        <v>74</v>
      </c>
      <c r="C104" s="12">
        <f>'as at 31st oct 2023'!C104</f>
        <v>379.82841940999998</v>
      </c>
      <c r="D104" s="12">
        <f>'as at 31st oct 2023'!D104</f>
        <v>468.14174565999997</v>
      </c>
      <c r="E104" s="12">
        <f>'as at 31st oct 2023'!E104</f>
        <v>23.250847418731844</v>
      </c>
      <c r="F104" s="12">
        <f>'as at 31st oct 2023'!F104</f>
        <v>2861.3179749700003</v>
      </c>
      <c r="G104" s="12">
        <f>'as at 31st oct 2023'!G104</f>
        <v>3013.0087701099997</v>
      </c>
      <c r="H104" s="12">
        <f>'as at 31st oct 2023'!H104</f>
        <v>5.3014308953757583</v>
      </c>
      <c r="I104" s="12">
        <f>'as at 31st oct 2023'!I104</f>
        <v>6.1674213838278016</v>
      </c>
      <c r="J104" s="12">
        <f>'as at 31st oct 2023'!J104</f>
        <v>38301</v>
      </c>
      <c r="K104" s="12">
        <f>'as at 31st oct 2023'!K104</f>
        <v>42729</v>
      </c>
      <c r="L104" s="12">
        <f>'as at 31st oct 2023'!L104</f>
        <v>11.561055847105827</v>
      </c>
      <c r="M104" s="12">
        <f>'as at 31st oct 2023'!M104</f>
        <v>288513</v>
      </c>
      <c r="N104" s="12">
        <f>'as at 31st oct 2023'!N104</f>
        <v>297437</v>
      </c>
      <c r="O104" s="12">
        <f>'as at 31st oct 2023'!O104</f>
        <v>3.0931015240214466</v>
      </c>
      <c r="P104" s="12">
        <f>'as at 31st oct 2023'!P104</f>
        <v>2.2615895658645564</v>
      </c>
      <c r="Q104" s="12">
        <f>'as at 31st oct 2023'!Q104</f>
        <v>0</v>
      </c>
      <c r="R104" s="12">
        <f>'as at 31st oct 2023'!R104</f>
        <v>0</v>
      </c>
      <c r="S104" s="12" t="str">
        <f>'as at 31st oct 2023'!S104</f>
        <v/>
      </c>
      <c r="T104" s="12">
        <f>'as at 31st oct 2023'!T104</f>
        <v>0</v>
      </c>
      <c r="U104" s="12">
        <f>'as at 31st oct 2023'!U104</f>
        <v>0</v>
      </c>
      <c r="V104" s="12" t="str">
        <f>'as at 31st oct 2023'!V104</f>
        <v/>
      </c>
      <c r="W104" s="12" t="str">
        <f>'as at 31st oct 2023'!W104</f>
        <v/>
      </c>
      <c r="X104" s="12">
        <f>'as at 31st oct 2023'!X104</f>
        <v>11170.445356600001</v>
      </c>
      <c r="Y104" s="12">
        <f>'as at 31st oct 2023'!Y104</f>
        <v>17797.2072152</v>
      </c>
      <c r="Z104" s="12">
        <f>'as at 31st oct 2023'!Z104</f>
        <v>59.324061369537162</v>
      </c>
      <c r="AA104" s="12">
        <f>'as at 31st oct 2023'!AA104</f>
        <v>82842.691783799994</v>
      </c>
      <c r="AB104" s="12">
        <f>'as at 31st oct 2023'!AB104</f>
        <v>128061.85852592</v>
      </c>
      <c r="AC104" s="12">
        <f>'as at 31st oct 2023'!AC104</f>
        <v>54.584376447027381</v>
      </c>
      <c r="AD104" s="12">
        <f>'as at 31st oct 2023'!AD104</f>
        <v>9.9116718536855597</v>
      </c>
    </row>
    <row r="105" spans="1:30">
      <c r="A105" s="135"/>
      <c r="B105" s="136" t="s">
        <v>75</v>
      </c>
      <c r="C105" s="12">
        <f>'as at 31st oct 2023'!C105</f>
        <v>438.18257095000001</v>
      </c>
      <c r="D105" s="12">
        <f>'as at 31st oct 2023'!D105</f>
        <v>480.68932315999996</v>
      </c>
      <c r="E105" s="12">
        <f>'as at 31st oct 2023'!E105</f>
        <v>9.7006944201005965</v>
      </c>
      <c r="F105" s="12">
        <f>'as at 31st oct 2023'!F105</f>
        <v>2256.9924166800001</v>
      </c>
      <c r="G105" s="12">
        <f>'as at 31st oct 2023'!G105</f>
        <v>2834.8411131299999</v>
      </c>
      <c r="H105" s="12">
        <f>'as at 31st oct 2023'!H105</f>
        <v>25.602598049487746</v>
      </c>
      <c r="I105" s="12">
        <f>'as at 31st oct 2023'!I105</f>
        <v>2.723453560661282</v>
      </c>
      <c r="J105" s="12">
        <f>'as at 31st oct 2023'!J105</f>
        <v>14</v>
      </c>
      <c r="K105" s="12">
        <f>'as at 31st oct 2023'!K105</f>
        <v>31</v>
      </c>
      <c r="L105" s="12">
        <f>'as at 31st oct 2023'!L105</f>
        <v>121.42857142857144</v>
      </c>
      <c r="M105" s="12">
        <f>'as at 31st oct 2023'!M105</f>
        <v>58</v>
      </c>
      <c r="N105" s="12">
        <f>'as at 31st oct 2023'!N105</f>
        <v>150</v>
      </c>
      <c r="O105" s="12">
        <f>'as at 31st oct 2023'!O105</f>
        <v>158.62068965517241</v>
      </c>
      <c r="P105" s="12">
        <f>'as at 31st oct 2023'!P105</f>
        <v>12.679628064243447</v>
      </c>
      <c r="Q105" s="12">
        <f>'as at 31st oct 2023'!Q105</f>
        <v>4688610</v>
      </c>
      <c r="R105" s="12">
        <f>'as at 31st oct 2023'!R105</f>
        <v>4195467</v>
      </c>
      <c r="S105" s="12">
        <f>'as at 31st oct 2023'!S105</f>
        <v>-10.517893362851671</v>
      </c>
      <c r="T105" s="12">
        <f>'as at 31st oct 2023'!T105</f>
        <v>19561692</v>
      </c>
      <c r="U105" s="12">
        <f>'as at 31st oct 2023'!U105</f>
        <v>22977451</v>
      </c>
      <c r="V105" s="12">
        <f>'as at 31st oct 2023'!V105</f>
        <v>17.461470101870535</v>
      </c>
      <c r="W105" s="12">
        <f>'as at 31st oct 2023'!W105</f>
        <v>21.782853315866667</v>
      </c>
      <c r="X105" s="12">
        <f>'as at 31st oct 2023'!X105</f>
        <v>24683.706072100002</v>
      </c>
      <c r="Y105" s="12">
        <f>'as at 31st oct 2023'!Y105</f>
        <v>25751.798832899996</v>
      </c>
      <c r="Z105" s="12">
        <f>'as at 31st oct 2023'!Z105</f>
        <v>4.3271166723511501</v>
      </c>
      <c r="AA105" s="12">
        <f>'as at 31st oct 2023'!AA105</f>
        <v>132213.31615159998</v>
      </c>
      <c r="AB105" s="12">
        <f>'as at 31st oct 2023'!AB105</f>
        <v>154153.32689669999</v>
      </c>
      <c r="AC105" s="12">
        <f>'as at 31st oct 2023'!AC105</f>
        <v>16.594403183974983</v>
      </c>
      <c r="AD105" s="12">
        <f>'as at 31st oct 2023'!AD105</f>
        <v>13.115227228403814</v>
      </c>
    </row>
    <row r="106" spans="1:30">
      <c r="A106" s="135"/>
      <c r="B106" s="136" t="s">
        <v>76</v>
      </c>
      <c r="C106" s="12">
        <f>'as at 31st oct 2023'!C106</f>
        <v>0</v>
      </c>
      <c r="D106" s="12">
        <f>'as at 31st oct 2023'!D106</f>
        <v>0</v>
      </c>
      <c r="E106" s="12" t="str">
        <f>'as at 31st oct 2023'!E106</f>
        <v/>
      </c>
      <c r="F106" s="12">
        <f>'as at 31st oct 2023'!F106</f>
        <v>1.4324000000000001E-3</v>
      </c>
      <c r="G106" s="12">
        <f>'as at 31st oct 2023'!G106</f>
        <v>-6.9229999999999997E-4</v>
      </c>
      <c r="H106" s="12">
        <f>'as at 31st oct 2023'!H106</f>
        <v>-148.33147165596202</v>
      </c>
      <c r="I106" s="12">
        <f>'as at 31st oct 2023'!I106</f>
        <v>-3.4592055055566304E-5</v>
      </c>
      <c r="J106" s="12">
        <f>'as at 31st oct 2023'!J106</f>
        <v>0</v>
      </c>
      <c r="K106" s="12">
        <f>'as at 31st oct 2023'!K106</f>
        <v>0</v>
      </c>
      <c r="L106" s="12" t="str">
        <f>'as at 31st oct 2023'!L106</f>
        <v/>
      </c>
      <c r="M106" s="12">
        <f>'as at 31st oct 2023'!M106</f>
        <v>0</v>
      </c>
      <c r="N106" s="12">
        <f>'as at 31st oct 2023'!N106</f>
        <v>0</v>
      </c>
      <c r="O106" s="12" t="str">
        <f>'as at 31st oct 2023'!O106</f>
        <v/>
      </c>
      <c r="P106" s="12">
        <f>'as at 31st oct 2023'!P106</f>
        <v>0</v>
      </c>
      <c r="Q106" s="12">
        <f>'as at 31st oct 2023'!Q106</f>
        <v>0</v>
      </c>
      <c r="R106" s="12">
        <f>'as at 31st oct 2023'!R106</f>
        <v>0</v>
      </c>
      <c r="S106" s="12" t="str">
        <f>'as at 31st oct 2023'!S106</f>
        <v/>
      </c>
      <c r="T106" s="12">
        <f>'as at 31st oct 2023'!T106</f>
        <v>0</v>
      </c>
      <c r="U106" s="12">
        <f>'as at 31st oct 2023'!U106</f>
        <v>0</v>
      </c>
      <c r="V106" s="12" t="str">
        <f>'as at 31st oct 2023'!V106</f>
        <v/>
      </c>
      <c r="W106" s="12">
        <f>'as at 31st oct 2023'!W106</f>
        <v>0</v>
      </c>
      <c r="X106" s="12">
        <f>'as at 31st oct 2023'!X106</f>
        <v>0</v>
      </c>
      <c r="Y106" s="12">
        <f>'as at 31st oct 2023'!Y106</f>
        <v>0</v>
      </c>
      <c r="Z106" s="12" t="str">
        <f>'as at 31st oct 2023'!Z106</f>
        <v/>
      </c>
      <c r="AA106" s="12">
        <f>'as at 31st oct 2023'!AA106</f>
        <v>0</v>
      </c>
      <c r="AB106" s="12">
        <f>'as at 31st oct 2023'!AB106</f>
        <v>0</v>
      </c>
      <c r="AC106" s="12" t="str">
        <f>'as at 31st oct 2023'!AC106</f>
        <v/>
      </c>
      <c r="AD106" s="12">
        <f>'as at 31st oct 2023'!AD106</f>
        <v>0</v>
      </c>
    </row>
    <row r="107" spans="1:30" ht="16.2">
      <c r="A107" s="135"/>
      <c r="B107" s="142" t="s">
        <v>77</v>
      </c>
      <c r="C107" s="12">
        <f>'as at 31st oct 2023'!C107</f>
        <v>219.30992737</v>
      </c>
      <c r="D107" s="12">
        <f>'as at 31st oct 2023'!D107</f>
        <v>255.29064971</v>
      </c>
      <c r="E107" s="12">
        <f>'as at 31st oct 2023'!E107</f>
        <v>16.406335441120532</v>
      </c>
      <c r="F107" s="12">
        <f>'as at 31st oct 2023'!F107</f>
        <v>1961.0567667700002</v>
      </c>
      <c r="G107" s="12">
        <f>'as at 31st oct 2023'!G107</f>
        <v>1870.6366530799999</v>
      </c>
      <c r="H107" s="12">
        <f>'as at 31st oct 2023'!H107</f>
        <v>-4.6107851247431553</v>
      </c>
      <c r="I107" s="12">
        <f>'as at 31st oct 2023'!I107</f>
        <v>29.126796771956315</v>
      </c>
      <c r="J107" s="12">
        <f>'as at 31st oct 2023'!J107</f>
        <v>154</v>
      </c>
      <c r="K107" s="12">
        <f>'as at 31st oct 2023'!K107</f>
        <v>145</v>
      </c>
      <c r="L107" s="12">
        <f>'as at 31st oct 2023'!L107</f>
        <v>-5.844155844155841</v>
      </c>
      <c r="M107" s="12">
        <f>'as at 31st oct 2023'!M107</f>
        <v>971</v>
      </c>
      <c r="N107" s="12">
        <f>'as at 31st oct 2023'!N107</f>
        <v>1267</v>
      </c>
      <c r="O107" s="12">
        <f>'as at 31st oct 2023'!O107</f>
        <v>30.484037075180236</v>
      </c>
      <c r="P107" s="12">
        <f>'as at 31st oct 2023'!P107</f>
        <v>6.3636363636363633</v>
      </c>
      <c r="Q107" s="12">
        <f>'as at 31st oct 2023'!Q107</f>
        <v>648640</v>
      </c>
      <c r="R107" s="12">
        <f>'as at 31st oct 2023'!R107</f>
        <v>493885</v>
      </c>
      <c r="S107" s="12">
        <f>'as at 31st oct 2023'!S107</f>
        <v>-23.858380611741492</v>
      </c>
      <c r="T107" s="12">
        <f>'as at 31st oct 2023'!T107</f>
        <v>5250401</v>
      </c>
      <c r="U107" s="12">
        <f>'as at 31st oct 2023'!U107</f>
        <v>4178067</v>
      </c>
      <c r="V107" s="12">
        <f>'as at 31st oct 2023'!V107</f>
        <v>-20.423849530731086</v>
      </c>
      <c r="W107" s="12">
        <f>'as at 31st oct 2023'!W107</f>
        <v>5.6830806493200461</v>
      </c>
      <c r="X107" s="12">
        <f>'as at 31st oct 2023'!X107</f>
        <v>40789.752502309995</v>
      </c>
      <c r="Y107" s="12">
        <f>'as at 31st oct 2023'!Y107</f>
        <v>33640.057096599994</v>
      </c>
      <c r="Z107" s="12">
        <f>'as at 31st oct 2023'!Z107</f>
        <v>-17.528165696286347</v>
      </c>
      <c r="AA107" s="12">
        <f>'as at 31st oct 2023'!AA107</f>
        <v>339921.89292642998</v>
      </c>
      <c r="AB107" s="12">
        <f>'as at 31st oct 2023'!AB107</f>
        <v>285174.48593441001</v>
      </c>
      <c r="AC107" s="12">
        <f>'as at 31st oct 2023'!AC107</f>
        <v>-16.105878477168012</v>
      </c>
      <c r="AD107" s="12">
        <f>'as at 31st oct 2023'!AD107</f>
        <v>11.390155873736033</v>
      </c>
    </row>
    <row r="108" spans="1:30">
      <c r="A108" s="135"/>
      <c r="B108" s="143"/>
      <c r="C108" s="137"/>
      <c r="D108" s="138"/>
      <c r="E108" s="139"/>
      <c r="F108" s="137"/>
      <c r="G108" s="138"/>
      <c r="H108" s="139"/>
      <c r="I108" s="140"/>
      <c r="J108" s="141"/>
      <c r="K108" s="141"/>
      <c r="L108" s="139"/>
      <c r="M108" s="141"/>
      <c r="N108" s="141"/>
      <c r="O108" s="139"/>
      <c r="P108" s="140"/>
      <c r="Q108" s="141"/>
      <c r="R108" s="141"/>
      <c r="S108" s="139"/>
      <c r="T108" s="141"/>
      <c r="U108" s="141"/>
      <c r="V108" s="139"/>
      <c r="W108" s="140"/>
      <c r="X108" s="137"/>
      <c r="Y108" s="137"/>
      <c r="Z108" s="139"/>
      <c r="AA108" s="137"/>
      <c r="AB108" s="137"/>
      <c r="AC108" s="139"/>
      <c r="AD108" s="140"/>
    </row>
    <row r="109" spans="1:30" s="133" customFormat="1" ht="16.2">
      <c r="A109" s="13">
        <v>16</v>
      </c>
      <c r="B109" s="134" t="s">
        <v>89</v>
      </c>
      <c r="C109" s="9">
        <f>'as at 31st oct 2023'!C109</f>
        <v>222.03098758799749</v>
      </c>
      <c r="D109" s="9">
        <f>'as at 31st oct 2023'!D109</f>
        <v>182.11391770300082</v>
      </c>
      <c r="E109" s="9">
        <f>'as at 31st oct 2023'!E109</f>
        <v>-17.978152652758141</v>
      </c>
      <c r="F109" s="9">
        <f>'as at 31st oct 2023'!F109</f>
        <v>1479.6482591699917</v>
      </c>
      <c r="G109" s="9">
        <f>'as at 31st oct 2023'!G109</f>
        <v>2041.121516192982</v>
      </c>
      <c r="H109" s="9">
        <f>'as at 31st oct 2023'!H109</f>
        <v>37.946400676195083</v>
      </c>
      <c r="I109" s="9">
        <f>'as at 31st oct 2023'!I109</f>
        <v>1.1021423597600932</v>
      </c>
      <c r="J109" s="9">
        <f>'as at 31st oct 2023'!J109</f>
        <v>25143</v>
      </c>
      <c r="K109" s="9">
        <f>'as at 31st oct 2023'!K109</f>
        <v>21650</v>
      </c>
      <c r="L109" s="9">
        <f>'as at 31st oct 2023'!L109</f>
        <v>-13.892534701507376</v>
      </c>
      <c r="M109" s="9">
        <f>'as at 31st oct 2023'!M109</f>
        <v>160391</v>
      </c>
      <c r="N109" s="9">
        <f>'as at 31st oct 2023'!N109</f>
        <v>160632</v>
      </c>
      <c r="O109" s="9">
        <f>'as at 31st oct 2023'!O109</f>
        <v>0.15025780748296746</v>
      </c>
      <c r="P109" s="9">
        <f>'as at 31st oct 2023'!P109</f>
        <v>1.1622556900292613</v>
      </c>
      <c r="Q109" s="9">
        <f>'as at 31st oct 2023'!Q109</f>
        <v>650304</v>
      </c>
      <c r="R109" s="9">
        <f>'as at 31st oct 2023'!R109</f>
        <v>395756</v>
      </c>
      <c r="S109" s="9">
        <f>'as at 31st oct 2023'!S109</f>
        <v>-39.142923924810546</v>
      </c>
      <c r="T109" s="9">
        <f>'as at 31st oct 2023'!T109</f>
        <v>4355378</v>
      </c>
      <c r="U109" s="9">
        <f>'as at 31st oct 2023'!U109</f>
        <v>11275669</v>
      </c>
      <c r="V109" s="9">
        <f>'as at 31st oct 2023'!V109</f>
        <v>158.89070937126468</v>
      </c>
      <c r="W109" s="9">
        <f>'as at 31st oct 2023'!W109</f>
        <v>6.2087988251353305</v>
      </c>
      <c r="X109" s="9">
        <f>'as at 31st oct 2023'!X109</f>
        <v>11345.9134252</v>
      </c>
      <c r="Y109" s="9">
        <f>'as at 31st oct 2023'!Y109</f>
        <v>10796.608390200001</v>
      </c>
      <c r="Z109" s="9">
        <f>'as at 31st oct 2023'!Z109</f>
        <v>-4.841435100147673</v>
      </c>
      <c r="AA109" s="9">
        <f>'as at 31st oct 2023'!AA109</f>
        <v>78036.004608799994</v>
      </c>
      <c r="AB109" s="9">
        <f>'as at 31st oct 2023'!AB109</f>
        <v>242954.4510379</v>
      </c>
      <c r="AC109" s="9">
        <f>'as at 31st oct 2023'!AC109</f>
        <v>211.33635333567861</v>
      </c>
      <c r="AD109" s="9">
        <f>'as at 31st oct 2023'!AD109</f>
        <v>4.8333335493251566</v>
      </c>
    </row>
    <row r="110" spans="1:30" s="21" customFormat="1">
      <c r="A110" s="135"/>
      <c r="B110" s="136" t="s">
        <v>73</v>
      </c>
      <c r="C110" s="12">
        <f>'as at 31st oct 2023'!C110</f>
        <v>3.2488823</v>
      </c>
      <c r="D110" s="12">
        <f>'as at 31st oct 2023'!D110</f>
        <v>-0.17496939999999994</v>
      </c>
      <c r="E110" s="12">
        <f>'as at 31st oct 2023'!E110</f>
        <v>-105.38552596996205</v>
      </c>
      <c r="F110" s="12">
        <f>'as at 31st oct 2023'!F110</f>
        <v>32.851879799999999</v>
      </c>
      <c r="G110" s="12">
        <f>'as at 31st oct 2023'!G110</f>
        <v>466.87968820000003</v>
      </c>
      <c r="H110" s="12">
        <f>'as at 31st oct 2023'!H110</f>
        <v>1321.1658238199204</v>
      </c>
      <c r="I110" s="12">
        <f>'as at 31st oct 2023'!I110</f>
        <v>1.9593300873277015</v>
      </c>
      <c r="J110" s="12">
        <f>'as at 31st oct 2023'!J110</f>
        <v>88</v>
      </c>
      <c r="K110" s="12">
        <f>'as at 31st oct 2023'!K110</f>
        <v>42</v>
      </c>
      <c r="L110" s="12">
        <f>'as at 31st oct 2023'!L110</f>
        <v>-52.272727272727273</v>
      </c>
      <c r="M110" s="12">
        <f>'as at 31st oct 2023'!M110</f>
        <v>730</v>
      </c>
      <c r="N110" s="12">
        <f>'as at 31st oct 2023'!N110</f>
        <v>9217</v>
      </c>
      <c r="O110" s="12">
        <f>'as at 31st oct 2023'!O110</f>
        <v>1162.6027397260273</v>
      </c>
      <c r="P110" s="12">
        <f>'as at 31st oct 2023'!P110</f>
        <v>1.4278167895887262</v>
      </c>
      <c r="Q110" s="12">
        <f>'as at 31st oct 2023'!Q110</f>
        <v>0</v>
      </c>
      <c r="R110" s="12">
        <f>'as at 31st oct 2023'!R110</f>
        <v>0</v>
      </c>
      <c r="S110" s="12" t="str">
        <f>'as at 31st oct 2023'!S110</f>
        <v/>
      </c>
      <c r="T110" s="12">
        <f>'as at 31st oct 2023'!T110</f>
        <v>0</v>
      </c>
      <c r="U110" s="12">
        <f>'as at 31st oct 2023'!U110</f>
        <v>0</v>
      </c>
      <c r="V110" s="12" t="str">
        <f>'as at 31st oct 2023'!V110</f>
        <v/>
      </c>
      <c r="W110" s="12" t="str">
        <f>'as at 31st oct 2023'!W110</f>
        <v/>
      </c>
      <c r="X110" s="12">
        <f>'as at 31st oct 2023'!X110</f>
        <v>6.9103728999999996</v>
      </c>
      <c r="Y110" s="12">
        <f>'as at 31st oct 2023'!Y110</f>
        <v>-1.2570569</v>
      </c>
      <c r="Z110" s="12">
        <f>'as at 31st oct 2023'!Z110</f>
        <v>-118.1908692655356</v>
      </c>
      <c r="AA110" s="12">
        <f>'as at 31st oct 2023'!AA110</f>
        <v>62.377567799999994</v>
      </c>
      <c r="AB110" s="12">
        <f>'as at 31st oct 2023'!AB110</f>
        <v>590.98030159999996</v>
      </c>
      <c r="AC110" s="12">
        <f>'as at 31st oct 2023'!AC110</f>
        <v>847.42440663100047</v>
      </c>
      <c r="AD110" s="12">
        <f>'as at 31st oct 2023'!AD110</f>
        <v>3.2033642013054329</v>
      </c>
    </row>
    <row r="111" spans="1:30">
      <c r="A111" s="135"/>
      <c r="B111" s="136" t="s">
        <v>74</v>
      </c>
      <c r="C111" s="12">
        <f>'as at 31st oct 2023'!C111</f>
        <v>137.96548240000001</v>
      </c>
      <c r="D111" s="12">
        <f>'as at 31st oct 2023'!D111</f>
        <v>116.3058971</v>
      </c>
      <c r="E111" s="12">
        <f>'as at 31st oct 2023'!E111</f>
        <v>-15.699278488515633</v>
      </c>
      <c r="F111" s="12">
        <f>'as at 31st oct 2023'!F111</f>
        <v>848.15319740000007</v>
      </c>
      <c r="G111" s="12">
        <f>'as at 31st oct 2023'!G111</f>
        <v>779.81762920000006</v>
      </c>
      <c r="H111" s="12">
        <f>'as at 31st oct 2023'!H111</f>
        <v>-8.0569840931427947</v>
      </c>
      <c r="I111" s="12">
        <f>'as at 31st oct 2023'!I111</f>
        <v>1.5962329647113489</v>
      </c>
      <c r="J111" s="12">
        <f>'as at 31st oct 2023'!J111</f>
        <v>25051</v>
      </c>
      <c r="K111" s="12">
        <f>'as at 31st oct 2023'!K111</f>
        <v>21587</v>
      </c>
      <c r="L111" s="12">
        <f>'as at 31st oct 2023'!L111</f>
        <v>-13.827791305736303</v>
      </c>
      <c r="M111" s="12">
        <f>'as at 31st oct 2023'!M111</f>
        <v>159560</v>
      </c>
      <c r="N111" s="12">
        <f>'as at 31st oct 2023'!N111</f>
        <v>151312</v>
      </c>
      <c r="O111" s="12">
        <f>'as at 31st oct 2023'!O111</f>
        <v>-5.1692153421910252</v>
      </c>
      <c r="P111" s="12">
        <f>'as at 31st oct 2023'!P111</f>
        <v>1.1505146985415322</v>
      </c>
      <c r="Q111" s="12">
        <f>'as at 31st oct 2023'!Q111</f>
        <v>0</v>
      </c>
      <c r="R111" s="12">
        <f>'as at 31st oct 2023'!R111</f>
        <v>0</v>
      </c>
      <c r="S111" s="12" t="str">
        <f>'as at 31st oct 2023'!S111</f>
        <v/>
      </c>
      <c r="T111" s="12">
        <f>'as at 31st oct 2023'!T111</f>
        <v>0</v>
      </c>
      <c r="U111" s="12">
        <f>'as at 31st oct 2023'!U111</f>
        <v>0</v>
      </c>
      <c r="V111" s="12" t="str">
        <f>'as at 31st oct 2023'!V111</f>
        <v/>
      </c>
      <c r="W111" s="12" t="str">
        <f>'as at 31st oct 2023'!W111</f>
        <v/>
      </c>
      <c r="X111" s="12">
        <f>'as at 31st oct 2023'!X111</f>
        <v>1863.6463228000002</v>
      </c>
      <c r="Y111" s="12">
        <f>'as at 31st oct 2023'!Y111</f>
        <v>1152.7286517</v>
      </c>
      <c r="Z111" s="12">
        <f>'as at 31st oct 2023'!Z111</f>
        <v>-38.14659801071565</v>
      </c>
      <c r="AA111" s="12">
        <f>'as at 31st oct 2023'!AA111</f>
        <v>13287.9062237</v>
      </c>
      <c r="AB111" s="12">
        <f>'as at 31st oct 2023'!AB111</f>
        <v>8526.1890265000002</v>
      </c>
      <c r="AC111" s="12">
        <f>'as at 31st oct 2023'!AC111</f>
        <v>-35.834969912017534</v>
      </c>
      <c r="AD111" s="12">
        <f>'as at 31st oct 2023'!AD111</f>
        <v>0.65990599204101019</v>
      </c>
    </row>
    <row r="112" spans="1:30">
      <c r="A112" s="135"/>
      <c r="B112" s="136" t="s">
        <v>75</v>
      </c>
      <c r="C112" s="12">
        <f>'as at 31st oct 2023'!C112</f>
        <v>80.792156239997496</v>
      </c>
      <c r="D112" s="12">
        <f>'as at 31st oct 2023'!D112</f>
        <v>65.975024126000804</v>
      </c>
      <c r="E112" s="12">
        <f>'as at 31st oct 2023'!E112</f>
        <v>-18.339815154804874</v>
      </c>
      <c r="F112" s="12">
        <f>'as at 31st oct 2023'!F112</f>
        <v>598.43197771099153</v>
      </c>
      <c r="G112" s="12">
        <f>'as at 31st oct 2023'!G112</f>
        <v>794.24466189698205</v>
      </c>
      <c r="H112" s="12">
        <f>'as at 31st oct 2023'!H112</f>
        <v>32.720959353638833</v>
      </c>
      <c r="I112" s="12">
        <f>'as at 31st oct 2023'!I112</f>
        <v>0.76303692734696038</v>
      </c>
      <c r="J112" s="12">
        <f>'as at 31st oct 2023'!J112</f>
        <v>4</v>
      </c>
      <c r="K112" s="12">
        <f>'as at 31st oct 2023'!K112</f>
        <v>21</v>
      </c>
      <c r="L112" s="12">
        <f>'as at 31st oct 2023'!L112</f>
        <v>425</v>
      </c>
      <c r="M112" s="12">
        <f>'as at 31st oct 2023'!M112</f>
        <v>100</v>
      </c>
      <c r="N112" s="12">
        <f>'as at 31st oct 2023'!N112</f>
        <v>103</v>
      </c>
      <c r="O112" s="12">
        <f>'as at 31st oct 2023'!O112</f>
        <v>3.0000000000000027</v>
      </c>
      <c r="P112" s="12">
        <f>'as at 31st oct 2023'!P112</f>
        <v>8.7066779374471679</v>
      </c>
      <c r="Q112" s="12">
        <f>'as at 31st oct 2023'!Q112</f>
        <v>650285</v>
      </c>
      <c r="R112" s="12">
        <f>'as at 31st oct 2023'!R112</f>
        <v>395743</v>
      </c>
      <c r="S112" s="12">
        <f>'as at 31st oct 2023'!S112</f>
        <v>-39.143144928762005</v>
      </c>
      <c r="T112" s="12">
        <f>'as at 31st oct 2023'!T112</f>
        <v>4355231</v>
      </c>
      <c r="U112" s="12">
        <f>'as at 31st oct 2023'!U112</f>
        <v>11275522</v>
      </c>
      <c r="V112" s="12">
        <f>'as at 31st oct 2023'!V112</f>
        <v>158.89607233232863</v>
      </c>
      <c r="W112" s="12">
        <f>'as at 31st oct 2023'!W112</f>
        <v>10.689307607959977</v>
      </c>
      <c r="X112" s="12">
        <f>'as at 31st oct 2023'!X112</f>
        <v>9470.2936394999997</v>
      </c>
      <c r="Y112" s="12">
        <f>'as at 31st oct 2023'!Y112</f>
        <v>9643.1453954000008</v>
      </c>
      <c r="Z112" s="12">
        <f>'as at 31st oct 2023'!Z112</f>
        <v>1.8251995395269116</v>
      </c>
      <c r="AA112" s="12">
        <f>'as at 31st oct 2023'!AA112</f>
        <v>64646.004458799995</v>
      </c>
      <c r="AB112" s="12">
        <f>'as at 31st oct 2023'!AB112</f>
        <v>233800.0415502</v>
      </c>
      <c r="AC112" s="12">
        <f>'as at 31st oct 2023'!AC112</f>
        <v>261.6620137741146</v>
      </c>
      <c r="AD112" s="12">
        <f>'as at 31st oct 2023'!AD112</f>
        <v>19.891498501332496</v>
      </c>
    </row>
    <row r="113" spans="1:30">
      <c r="A113" s="135"/>
      <c r="B113" s="136" t="s">
        <v>76</v>
      </c>
      <c r="C113" s="12">
        <f>'as at 31st oct 2023'!C113</f>
        <v>2.4466648000000001E-2</v>
      </c>
      <c r="D113" s="12">
        <f>'as at 31st oct 2023'!D113</f>
        <v>7.9658769999999997E-3</v>
      </c>
      <c r="E113" s="12">
        <f>'as at 31st oct 2023'!E113</f>
        <v>-67.441894778557327</v>
      </c>
      <c r="F113" s="12">
        <f>'as at 31st oct 2023'!F113</f>
        <v>0.21120425900000001</v>
      </c>
      <c r="G113" s="12">
        <f>'as at 31st oct 2023'!G113</f>
        <v>0.179536896</v>
      </c>
      <c r="H113" s="12">
        <f>'as at 31st oct 2023'!H113</f>
        <v>-14.993714212931664</v>
      </c>
      <c r="I113" s="12">
        <f>'as at 31st oct 2023'!I113</f>
        <v>8.9708943968474387E-3</v>
      </c>
      <c r="J113" s="12">
        <f>'as at 31st oct 2023'!J113</f>
        <v>0</v>
      </c>
      <c r="K113" s="12">
        <f>'as at 31st oct 2023'!K113</f>
        <v>0</v>
      </c>
      <c r="L113" s="12" t="str">
        <f>'as at 31st oct 2023'!L113</f>
        <v/>
      </c>
      <c r="M113" s="12">
        <f>'as at 31st oct 2023'!M113</f>
        <v>1</v>
      </c>
      <c r="N113" s="12">
        <f>'as at 31st oct 2023'!N113</f>
        <v>0</v>
      </c>
      <c r="O113" s="12">
        <f>'as at 31st oct 2023'!O113</f>
        <v>-100</v>
      </c>
      <c r="P113" s="12">
        <f>'as at 31st oct 2023'!P113</f>
        <v>0</v>
      </c>
      <c r="Q113" s="12">
        <f>'as at 31st oct 2023'!Q113</f>
        <v>19</v>
      </c>
      <c r="R113" s="12">
        <f>'as at 31st oct 2023'!R113</f>
        <v>13</v>
      </c>
      <c r="S113" s="12">
        <f>'as at 31st oct 2023'!S113</f>
        <v>-31.578947368421051</v>
      </c>
      <c r="T113" s="12">
        <f>'as at 31st oct 2023'!T113</f>
        <v>147</v>
      </c>
      <c r="U113" s="12">
        <f>'as at 31st oct 2023'!U113</f>
        <v>147</v>
      </c>
      <c r="V113" s="12">
        <f>'as at 31st oct 2023'!V113</f>
        <v>0</v>
      </c>
      <c r="W113" s="12">
        <f>'as at 31st oct 2023'!W113</f>
        <v>5.6405388211043638E-3</v>
      </c>
      <c r="X113" s="12">
        <f>'as at 31st oct 2023'!X113</f>
        <v>5.0630899999999999</v>
      </c>
      <c r="Y113" s="12">
        <f>'as at 31st oct 2023'!Y113</f>
        <v>1.9913999999999998</v>
      </c>
      <c r="Z113" s="12">
        <f>'as at 31st oct 2023'!Z113</f>
        <v>-60.668287547722841</v>
      </c>
      <c r="AA113" s="12">
        <f>'as at 31st oct 2023'!AA113</f>
        <v>39.716358499999998</v>
      </c>
      <c r="AB113" s="12">
        <f>'as at 31st oct 2023'!AB113</f>
        <v>37.240159599999998</v>
      </c>
      <c r="AC113" s="12">
        <f>'as at 31st oct 2023'!AC113</f>
        <v>-6.2347077967885749</v>
      </c>
      <c r="AD113" s="12">
        <f>'as at 31st oct 2023'!AD113</f>
        <v>0.10039208838760391</v>
      </c>
    </row>
    <row r="114" spans="1:30" ht="16.2">
      <c r="A114" s="135"/>
      <c r="B114" s="142" t="s">
        <v>77</v>
      </c>
      <c r="C114" s="12">
        <f>'as at 31st oct 2023'!C114</f>
        <v>0</v>
      </c>
      <c r="D114" s="12">
        <f>'as at 31st oct 2023'!D114</f>
        <v>0</v>
      </c>
      <c r="E114" s="12" t="str">
        <f>'as at 31st oct 2023'!E114</f>
        <v/>
      </c>
      <c r="F114" s="12">
        <f>'as at 31st oct 2023'!F114</f>
        <v>0</v>
      </c>
      <c r="G114" s="12">
        <f>'as at 31st oct 2023'!G114</f>
        <v>0</v>
      </c>
      <c r="H114" s="12" t="str">
        <f>'as at 31st oct 2023'!H114</f>
        <v/>
      </c>
      <c r="I114" s="12">
        <f>'as at 31st oct 2023'!I114</f>
        <v>0</v>
      </c>
      <c r="J114" s="12">
        <f>'as at 31st oct 2023'!J114</f>
        <v>0</v>
      </c>
      <c r="K114" s="12">
        <f>'as at 31st oct 2023'!K114</f>
        <v>0</v>
      </c>
      <c r="L114" s="12" t="str">
        <f>'as at 31st oct 2023'!L114</f>
        <v/>
      </c>
      <c r="M114" s="12">
        <f>'as at 31st oct 2023'!M114</f>
        <v>0</v>
      </c>
      <c r="N114" s="12">
        <f>'as at 31st oct 2023'!N114</f>
        <v>0</v>
      </c>
      <c r="O114" s="12" t="str">
        <f>'as at 31st oct 2023'!O114</f>
        <v/>
      </c>
      <c r="P114" s="12">
        <f>'as at 31st oct 2023'!P114</f>
        <v>0</v>
      </c>
      <c r="Q114" s="12">
        <f>'as at 31st oct 2023'!Q114</f>
        <v>0</v>
      </c>
      <c r="R114" s="12">
        <f>'as at 31st oct 2023'!R114</f>
        <v>0</v>
      </c>
      <c r="S114" s="12" t="str">
        <f>'as at 31st oct 2023'!S114</f>
        <v/>
      </c>
      <c r="T114" s="12">
        <f>'as at 31st oct 2023'!T114</f>
        <v>0</v>
      </c>
      <c r="U114" s="12">
        <f>'as at 31st oct 2023'!U114</f>
        <v>0</v>
      </c>
      <c r="V114" s="12" t="str">
        <f>'as at 31st oct 2023'!V114</f>
        <v/>
      </c>
      <c r="W114" s="12">
        <f>'as at 31st oct 2023'!W114</f>
        <v>0</v>
      </c>
      <c r="X114" s="12">
        <f>'as at 31st oct 2023'!X114</f>
        <v>0</v>
      </c>
      <c r="Y114" s="12">
        <f>'as at 31st oct 2023'!Y114</f>
        <v>0</v>
      </c>
      <c r="Z114" s="12" t="str">
        <f>'as at 31st oct 2023'!Z114</f>
        <v/>
      </c>
      <c r="AA114" s="12">
        <f>'as at 31st oct 2023'!AA114</f>
        <v>0</v>
      </c>
      <c r="AB114" s="12">
        <f>'as at 31st oct 2023'!AB114</f>
        <v>0</v>
      </c>
      <c r="AC114" s="12" t="str">
        <f>'as at 31st oct 2023'!AC114</f>
        <v/>
      </c>
      <c r="AD114" s="12">
        <f>'as at 31st oct 2023'!AD114</f>
        <v>0</v>
      </c>
    </row>
    <row r="115" spans="1:30">
      <c r="A115" s="135"/>
      <c r="B115" s="143"/>
      <c r="C115" s="137"/>
      <c r="D115" s="138"/>
      <c r="E115" s="139"/>
      <c r="F115" s="137"/>
      <c r="G115" s="138"/>
      <c r="H115" s="139"/>
      <c r="I115" s="140"/>
      <c r="J115" s="141"/>
      <c r="K115" s="141"/>
      <c r="L115" s="139"/>
      <c r="M115" s="141"/>
      <c r="N115" s="141"/>
      <c r="O115" s="139"/>
      <c r="P115" s="140"/>
      <c r="Q115" s="141"/>
      <c r="R115" s="141"/>
      <c r="S115" s="139"/>
      <c r="T115" s="141"/>
      <c r="U115" s="141"/>
      <c r="V115" s="139"/>
      <c r="W115" s="140"/>
      <c r="X115" s="137"/>
      <c r="Y115" s="137"/>
      <c r="Z115" s="139"/>
      <c r="AA115" s="137"/>
      <c r="AB115" s="137"/>
      <c r="AC115" s="139"/>
      <c r="AD115" s="140"/>
    </row>
    <row r="116" spans="1:30" s="133" customFormat="1" ht="16.2">
      <c r="A116" s="13">
        <v>17</v>
      </c>
      <c r="B116" s="134" t="s">
        <v>90</v>
      </c>
      <c r="C116" s="9">
        <f>'as at 31st oct 2023'!C116</f>
        <v>552.33249697800034</v>
      </c>
      <c r="D116" s="9">
        <f>'as at 31st oct 2023'!D116</f>
        <v>545.35987402199964</v>
      </c>
      <c r="E116" s="9">
        <f>'as at 31st oct 2023'!E116</f>
        <v>-1.2623959289287279</v>
      </c>
      <c r="F116" s="9">
        <f>'as at 31st oct 2023'!F116</f>
        <v>3430.6436176560051</v>
      </c>
      <c r="G116" s="9">
        <f>'as at 31st oct 2023'!G116</f>
        <v>3753.8668806189999</v>
      </c>
      <c r="H116" s="9">
        <f>'as at 31st oct 2023'!H116</f>
        <v>9.4216508324999957</v>
      </c>
      <c r="I116" s="9">
        <f>'as at 31st oct 2023'!I116</f>
        <v>2.0269717746875764</v>
      </c>
      <c r="J116" s="9">
        <f>'as at 31st oct 2023'!J116</f>
        <v>18700</v>
      </c>
      <c r="K116" s="9">
        <f>'as at 31st oct 2023'!K116</f>
        <v>20712</v>
      </c>
      <c r="L116" s="9">
        <f>'as at 31st oct 2023'!L116</f>
        <v>10.759358288770059</v>
      </c>
      <c r="M116" s="9">
        <f>'as at 31st oct 2023'!M116</f>
        <v>146566</v>
      </c>
      <c r="N116" s="9">
        <f>'as at 31st oct 2023'!N116</f>
        <v>141139</v>
      </c>
      <c r="O116" s="9">
        <f>'as at 31st oct 2023'!O116</f>
        <v>-3.7027687185295366</v>
      </c>
      <c r="P116" s="9">
        <f>'as at 31st oct 2023'!P116</f>
        <v>1.0212137421873593</v>
      </c>
      <c r="Q116" s="9">
        <f>'as at 31st oct 2023'!Q116</f>
        <v>1776488</v>
      </c>
      <c r="R116" s="9">
        <f>'as at 31st oct 2023'!R116</f>
        <v>1691844</v>
      </c>
      <c r="S116" s="9">
        <f>'as at 31st oct 2023'!S116</f>
        <v>-4.7646817766289429</v>
      </c>
      <c r="T116" s="9">
        <f>'as at 31st oct 2023'!T116</f>
        <v>12151935</v>
      </c>
      <c r="U116" s="9">
        <f>'as at 31st oct 2023'!U116</f>
        <v>14059041</v>
      </c>
      <c r="V116" s="9">
        <f>'as at 31st oct 2023'!V116</f>
        <v>15.693846288677493</v>
      </c>
      <c r="W116" s="9">
        <f>'as at 31st oct 2023'!W116</f>
        <v>7.7414260070359857</v>
      </c>
      <c r="X116" s="9">
        <f>'as at 31st oct 2023'!X116</f>
        <v>25041.888606932003</v>
      </c>
      <c r="Y116" s="9">
        <f>'as at 31st oct 2023'!Y116</f>
        <v>16599.966824692008</v>
      </c>
      <c r="Z116" s="9">
        <f>'as at 31st oct 2023'!Z116</f>
        <v>-33.711202516503228</v>
      </c>
      <c r="AA116" s="9">
        <f>'as at 31st oct 2023'!AA116</f>
        <v>160539.70296289402</v>
      </c>
      <c r="AB116" s="9">
        <f>'as at 31st oct 2023'!AB116</f>
        <v>196116.80194804503</v>
      </c>
      <c r="AC116" s="9">
        <f>'as at 31st oct 2023'!AC116</f>
        <v>22.160934851968705</v>
      </c>
      <c r="AD116" s="9">
        <f>'as at 31st oct 2023'!AD116</f>
        <v>3.9015458016612952</v>
      </c>
    </row>
    <row r="117" spans="1:30">
      <c r="A117" s="135"/>
      <c r="B117" s="136" t="s">
        <v>73</v>
      </c>
      <c r="C117" s="12">
        <f>'as at 31st oct 2023'!C117</f>
        <v>88.610853988000017</v>
      </c>
      <c r="D117" s="12">
        <f>'as at 31st oct 2023'!D117</f>
        <v>102.69656740000001</v>
      </c>
      <c r="E117" s="12">
        <f>'as at 31st oct 2023'!E117</f>
        <v>15.896149035994544</v>
      </c>
      <c r="F117" s="12">
        <f>'as at 31st oct 2023'!F117</f>
        <v>642.64939360200003</v>
      </c>
      <c r="G117" s="12">
        <f>'as at 31st oct 2023'!G117</f>
        <v>574.1245457</v>
      </c>
      <c r="H117" s="12">
        <f>'as at 31st oct 2023'!H117</f>
        <v>-10.662866655475012</v>
      </c>
      <c r="I117" s="12">
        <f>'as at 31st oct 2023'!I117</f>
        <v>2.4093990908027636</v>
      </c>
      <c r="J117" s="12">
        <f>'as at 31st oct 2023'!J117</f>
        <v>1168</v>
      </c>
      <c r="K117" s="12">
        <f>'as at 31st oct 2023'!K117</f>
        <v>1786</v>
      </c>
      <c r="L117" s="12">
        <f>'as at 31st oct 2023'!L117</f>
        <v>52.910958904109592</v>
      </c>
      <c r="M117" s="12">
        <f>'as at 31st oct 2023'!M117</f>
        <v>16995</v>
      </c>
      <c r="N117" s="12">
        <f>'as at 31st oct 2023'!N117</f>
        <v>14956</v>
      </c>
      <c r="O117" s="12">
        <f>'as at 31st oct 2023'!O117</f>
        <v>-11.997646366578408</v>
      </c>
      <c r="P117" s="12">
        <f>'as at 31st oct 2023'!P117</f>
        <v>2.3168523277735691</v>
      </c>
      <c r="Q117" s="12">
        <f>'as at 31st oct 2023'!Q117</f>
        <v>0</v>
      </c>
      <c r="R117" s="12">
        <f>'as at 31st oct 2023'!R117</f>
        <v>0</v>
      </c>
      <c r="S117" s="12" t="str">
        <f>'as at 31st oct 2023'!S117</f>
        <v/>
      </c>
      <c r="T117" s="12">
        <f>'as at 31st oct 2023'!T117</f>
        <v>0</v>
      </c>
      <c r="U117" s="12">
        <f>'as at 31st oct 2023'!U117</f>
        <v>0</v>
      </c>
      <c r="V117" s="12" t="str">
        <f>'as at 31st oct 2023'!V117</f>
        <v/>
      </c>
      <c r="W117" s="12" t="str">
        <f>'as at 31st oct 2023'!W117</f>
        <v/>
      </c>
      <c r="X117" s="12">
        <f>'as at 31st oct 2023'!X117</f>
        <v>341.19123450000006</v>
      </c>
      <c r="Y117" s="12">
        <f>'as at 31st oct 2023'!Y117</f>
        <v>382.77413519999993</v>
      </c>
      <c r="Z117" s="12">
        <f>'as at 31st oct 2023'!Z117</f>
        <v>12.187564185503685</v>
      </c>
      <c r="AA117" s="12">
        <f>'as at 31st oct 2023'!AA117</f>
        <v>2542.4615161000002</v>
      </c>
      <c r="AB117" s="12">
        <f>'as at 31st oct 2023'!AB117</f>
        <v>2082.0205239000002</v>
      </c>
      <c r="AC117" s="12">
        <f>'as at 31st oct 2023'!AC117</f>
        <v>-18.110047655953977</v>
      </c>
      <c r="AD117" s="12">
        <f>'as at 31st oct 2023'!AD117</f>
        <v>11.285435393680208</v>
      </c>
    </row>
    <row r="118" spans="1:30">
      <c r="A118" s="135"/>
      <c r="B118" s="136" t="s">
        <v>74</v>
      </c>
      <c r="C118" s="12">
        <f>'as at 31st oct 2023'!C118</f>
        <v>128.95307634600047</v>
      </c>
      <c r="D118" s="12">
        <f>'as at 31st oct 2023'!D118</f>
        <v>159.73294939999982</v>
      </c>
      <c r="E118" s="12">
        <f>'as at 31st oct 2023'!E118</f>
        <v>23.86904905735814</v>
      </c>
      <c r="F118" s="12">
        <f>'as at 31st oct 2023'!F118</f>
        <v>906.60294826400434</v>
      </c>
      <c r="G118" s="12">
        <f>'as at 31st oct 2023'!G118</f>
        <v>970.98445784700073</v>
      </c>
      <c r="H118" s="12">
        <f>'as at 31st oct 2023'!H118</f>
        <v>7.1014008620065017</v>
      </c>
      <c r="I118" s="12">
        <f>'as at 31st oct 2023'!I118</f>
        <v>1.9875382933158232</v>
      </c>
      <c r="J118" s="12">
        <f>'as at 31st oct 2023'!J118</f>
        <v>17478</v>
      </c>
      <c r="K118" s="12">
        <f>'as at 31st oct 2023'!K118</f>
        <v>18857</v>
      </c>
      <c r="L118" s="12">
        <f>'as at 31st oct 2023'!L118</f>
        <v>7.8899187550062866</v>
      </c>
      <c r="M118" s="12">
        <f>'as at 31st oct 2023'!M118</f>
        <v>129244</v>
      </c>
      <c r="N118" s="12">
        <f>'as at 31st oct 2023'!N118</f>
        <v>125685</v>
      </c>
      <c r="O118" s="12">
        <f>'as at 31st oct 2023'!O118</f>
        <v>-2.7537061681780162</v>
      </c>
      <c r="P118" s="12">
        <f>'as at 31st oct 2023'!P118</f>
        <v>0.95565744875616265</v>
      </c>
      <c r="Q118" s="12">
        <f>'as at 31st oct 2023'!Q118</f>
        <v>0</v>
      </c>
      <c r="R118" s="12">
        <f>'as at 31st oct 2023'!R118</f>
        <v>0</v>
      </c>
      <c r="S118" s="12" t="str">
        <f>'as at 31st oct 2023'!S118</f>
        <v/>
      </c>
      <c r="T118" s="12">
        <f>'as at 31st oct 2023'!T118</f>
        <v>0</v>
      </c>
      <c r="U118" s="12">
        <f>'as at 31st oct 2023'!U118</f>
        <v>0</v>
      </c>
      <c r="V118" s="12" t="str">
        <f>'as at 31st oct 2023'!V118</f>
        <v/>
      </c>
      <c r="W118" s="12" t="str">
        <f>'as at 31st oct 2023'!W118</f>
        <v/>
      </c>
      <c r="X118" s="12">
        <f>'as at 31st oct 2023'!X118</f>
        <v>2819.4141341</v>
      </c>
      <c r="Y118" s="12">
        <f>'as at 31st oct 2023'!Y118</f>
        <v>2232.2408024999995</v>
      </c>
      <c r="Z118" s="12">
        <f>'as at 31st oct 2023'!Z118</f>
        <v>-20.826076045314114</v>
      </c>
      <c r="AA118" s="12">
        <f>'as at 31st oct 2023'!AA118</f>
        <v>25436.051716499998</v>
      </c>
      <c r="AB118" s="12">
        <f>'as at 31st oct 2023'!AB118</f>
        <v>17792.058422499998</v>
      </c>
      <c r="AC118" s="12">
        <f>'as at 31st oct 2023'!AC118</f>
        <v>-30.051807486464</v>
      </c>
      <c r="AD118" s="12">
        <f>'as at 31st oct 2023'!AD118</f>
        <v>1.3770614194993032</v>
      </c>
    </row>
    <row r="119" spans="1:30">
      <c r="A119" s="135"/>
      <c r="B119" s="136" t="s">
        <v>75</v>
      </c>
      <c r="C119" s="12">
        <f>'as at 31st oct 2023'!C119</f>
        <v>228.42447722999987</v>
      </c>
      <c r="D119" s="12">
        <f>'as at 31st oct 2023'!D119</f>
        <v>214.09865853899984</v>
      </c>
      <c r="E119" s="12">
        <f>'as at 31st oct 2023'!E119</f>
        <v>-6.2715777506520904</v>
      </c>
      <c r="F119" s="12">
        <f>'as at 31st oct 2023'!F119</f>
        <v>1338.6267308180011</v>
      </c>
      <c r="G119" s="12">
        <f>'as at 31st oct 2023'!G119</f>
        <v>1521.7260197229998</v>
      </c>
      <c r="H119" s="12">
        <f>'as at 31st oct 2023'!H119</f>
        <v>13.678143778969009</v>
      </c>
      <c r="I119" s="12">
        <f>'as at 31st oct 2023'!I119</f>
        <v>1.4619338373393602</v>
      </c>
      <c r="J119" s="12">
        <f>'as at 31st oct 2023'!J119</f>
        <v>8</v>
      </c>
      <c r="K119" s="12">
        <f>'as at 31st oct 2023'!K119</f>
        <v>6</v>
      </c>
      <c r="L119" s="12">
        <f>'as at 31st oct 2023'!L119</f>
        <v>-25</v>
      </c>
      <c r="M119" s="12">
        <f>'as at 31st oct 2023'!M119</f>
        <v>42</v>
      </c>
      <c r="N119" s="12">
        <f>'as at 31st oct 2023'!N119</f>
        <v>59</v>
      </c>
      <c r="O119" s="12">
        <f>'as at 31st oct 2023'!O119</f>
        <v>40.476190476190467</v>
      </c>
      <c r="P119" s="12">
        <f>'as at 31st oct 2023'!P119</f>
        <v>4.9873203719357564</v>
      </c>
      <c r="Q119" s="12">
        <f>'as at 31st oct 2023'!Q119</f>
        <v>1675736</v>
      </c>
      <c r="R119" s="12">
        <f>'as at 31st oct 2023'!R119</f>
        <v>1624551</v>
      </c>
      <c r="S119" s="12">
        <f>'as at 31st oct 2023'!S119</f>
        <v>-3.0544787484424796</v>
      </c>
      <c r="T119" s="12">
        <f>'as at 31st oct 2023'!T119</f>
        <v>11709270</v>
      </c>
      <c r="U119" s="12">
        <f>'as at 31st oct 2023'!U119</f>
        <v>13419595</v>
      </c>
      <c r="V119" s="12">
        <f>'as at 31st oct 2023'!V119</f>
        <v>14.60658947995903</v>
      </c>
      <c r="W119" s="12">
        <f>'as at 31st oct 2023'!W119</f>
        <v>12.721910252070073</v>
      </c>
      <c r="X119" s="12">
        <f>'as at 31st oct 2023'!X119</f>
        <v>17018.331307300006</v>
      </c>
      <c r="Y119" s="12">
        <f>'as at 31st oct 2023'!Y119</f>
        <v>12716.426012900007</v>
      </c>
      <c r="Z119" s="12">
        <f>'as at 31st oct 2023'!Z119</f>
        <v>-25.278067612626032</v>
      </c>
      <c r="AA119" s="12">
        <f>'as at 31st oct 2023'!AA119</f>
        <v>101332.65764770003</v>
      </c>
      <c r="AB119" s="12">
        <f>'as at 31st oct 2023'!AB119</f>
        <v>114538.82097200003</v>
      </c>
      <c r="AC119" s="12">
        <f>'as at 31st oct 2023'!AC119</f>
        <v>13.032484917363396</v>
      </c>
      <c r="AD119" s="12">
        <f>'as at 31st oct 2023'!AD119</f>
        <v>9.7448604824979803</v>
      </c>
    </row>
    <row r="120" spans="1:30">
      <c r="A120" s="135"/>
      <c r="B120" s="136" t="s">
        <v>76</v>
      </c>
      <c r="C120" s="12">
        <f>'as at 31st oct 2023'!C120</f>
        <v>4.9482781000000003E-2</v>
      </c>
      <c r="D120" s="12">
        <f>'as at 31st oct 2023'!D120</f>
        <v>0.30919001999999995</v>
      </c>
      <c r="E120" s="12">
        <f>'as at 31st oct 2023'!E120</f>
        <v>524.84366026234443</v>
      </c>
      <c r="F120" s="12">
        <f>'as at 31st oct 2023'!F120</f>
        <v>8.6480500950000003</v>
      </c>
      <c r="G120" s="12">
        <f>'as at 31st oct 2023'!G120</f>
        <v>1.226689149</v>
      </c>
      <c r="H120" s="12">
        <f>'as at 31st oct 2023'!H120</f>
        <v>-85.815425031947626</v>
      </c>
      <c r="I120" s="12">
        <f>'as at 31st oct 2023'!I120</f>
        <v>6.1293801210853351E-2</v>
      </c>
      <c r="J120" s="12">
        <f>'as at 31st oct 2023'!J120</f>
        <v>0</v>
      </c>
      <c r="K120" s="12">
        <f>'as at 31st oct 2023'!K120</f>
        <v>1</v>
      </c>
      <c r="L120" s="12" t="str">
        <f>'as at 31st oct 2023'!L120</f>
        <v/>
      </c>
      <c r="M120" s="12">
        <f>'as at 31st oct 2023'!M120</f>
        <v>6</v>
      </c>
      <c r="N120" s="12">
        <f>'as at 31st oct 2023'!N120</f>
        <v>7</v>
      </c>
      <c r="O120" s="12">
        <f>'as at 31st oct 2023'!O120</f>
        <v>16.666666666666675</v>
      </c>
      <c r="P120" s="12">
        <f>'as at 31st oct 2023'!P120</f>
        <v>0.29069767441860467</v>
      </c>
      <c r="Q120" s="12">
        <f>'as at 31st oct 2023'!Q120</f>
        <v>680</v>
      </c>
      <c r="R120" s="12">
        <f>'as at 31st oct 2023'!R120</f>
        <v>7253</v>
      </c>
      <c r="S120" s="12">
        <f>'as at 31st oct 2023'!S120</f>
        <v>966.61764705882354</v>
      </c>
      <c r="T120" s="12">
        <f>'as at 31st oct 2023'!T120</f>
        <v>58219</v>
      </c>
      <c r="U120" s="12">
        <f>'as at 31st oct 2023'!U120</f>
        <v>23497</v>
      </c>
      <c r="V120" s="12">
        <f>'as at 31st oct 2023'!V120</f>
        <v>-59.640323605695734</v>
      </c>
      <c r="W120" s="12">
        <f>'as at 31st oct 2023'!W120</f>
        <v>0.90160367809176356</v>
      </c>
      <c r="X120" s="12">
        <f>'as at 31st oct 2023'!X120</f>
        <v>64.395539999999997</v>
      </c>
      <c r="Y120" s="12">
        <f>'as at 31st oct 2023'!Y120</f>
        <v>555.33405129999994</v>
      </c>
      <c r="Z120" s="12">
        <f>'as at 31st oct 2023'!Z120</f>
        <v>762.37967924486691</v>
      </c>
      <c r="AA120" s="12">
        <f>'as at 31st oct 2023'!AA120</f>
        <v>4439.4956507999996</v>
      </c>
      <c r="AB120" s="12">
        <f>'as at 31st oct 2023'!AB120</f>
        <v>2023.6187915999999</v>
      </c>
      <c r="AC120" s="12">
        <f>'as at 31st oct 2023'!AC120</f>
        <v>-54.417822411080799</v>
      </c>
      <c r="AD120" s="12">
        <f>'as at 31st oct 2023'!AD120</f>
        <v>5.4552751323096764</v>
      </c>
    </row>
    <row r="121" spans="1:30" ht="16.2">
      <c r="A121" s="135"/>
      <c r="B121" s="142" t="s">
        <v>77</v>
      </c>
      <c r="C121" s="12">
        <f>'as at 31st oct 2023'!C121</f>
        <v>106.29460663299999</v>
      </c>
      <c r="D121" s="12">
        <f>'as at 31st oct 2023'!D121</f>
        <v>68.522508663000039</v>
      </c>
      <c r="E121" s="12">
        <f>'as at 31st oct 2023'!E121</f>
        <v>-35.535291174663705</v>
      </c>
      <c r="F121" s="12">
        <f>'as at 31st oct 2023'!F121</f>
        <v>534.11649487699981</v>
      </c>
      <c r="G121" s="12">
        <f>'as at 31st oct 2023'!G121</f>
        <v>685.80516819999946</v>
      </c>
      <c r="H121" s="12">
        <f>'as at 31st oct 2023'!H121</f>
        <v>28.399923008918048</v>
      </c>
      <c r="I121" s="12">
        <f>'as at 31st oct 2023'!I121</f>
        <v>10.678347249547041</v>
      </c>
      <c r="J121" s="12">
        <f>'as at 31st oct 2023'!J121</f>
        <v>46</v>
      </c>
      <c r="K121" s="12">
        <f>'as at 31st oct 2023'!K121</f>
        <v>62</v>
      </c>
      <c r="L121" s="12">
        <f>'as at 31st oct 2023'!L121</f>
        <v>34.782608695652172</v>
      </c>
      <c r="M121" s="12">
        <f>'as at 31st oct 2023'!M121</f>
        <v>279</v>
      </c>
      <c r="N121" s="12">
        <f>'as at 31st oct 2023'!N121</f>
        <v>432</v>
      </c>
      <c r="O121" s="12">
        <f>'as at 31st oct 2023'!O121</f>
        <v>54.838709677419352</v>
      </c>
      <c r="P121" s="12">
        <f>'as at 31st oct 2023'!P121</f>
        <v>2.1697639377197389</v>
      </c>
      <c r="Q121" s="12">
        <f>'as at 31st oct 2023'!Q121</f>
        <v>100072</v>
      </c>
      <c r="R121" s="12">
        <f>'as at 31st oct 2023'!R121</f>
        <v>60040</v>
      </c>
      <c r="S121" s="12">
        <f>'as at 31st oct 2023'!S121</f>
        <v>-40.00319769765769</v>
      </c>
      <c r="T121" s="12">
        <f>'as at 31st oct 2023'!T121</f>
        <v>384446</v>
      </c>
      <c r="U121" s="12">
        <f>'as at 31st oct 2023'!U121</f>
        <v>615949</v>
      </c>
      <c r="V121" s="12">
        <f>'as at 31st oct 2023'!V121</f>
        <v>60.21729969878735</v>
      </c>
      <c r="W121" s="12">
        <f>'as at 31st oct 2023'!W121</f>
        <v>0.83782472680979814</v>
      </c>
      <c r="X121" s="12">
        <f>'as at 31st oct 2023'!X121</f>
        <v>4798.5563910319997</v>
      </c>
      <c r="Y121" s="12">
        <f>'as at 31st oct 2023'!Y121</f>
        <v>713.19182279200015</v>
      </c>
      <c r="Z121" s="12">
        <f>'as at 31st oct 2023'!Z121</f>
        <v>-85.137367060541763</v>
      </c>
      <c r="AA121" s="12">
        <f>'as at 31st oct 2023'!AA121</f>
        <v>26789.036431794</v>
      </c>
      <c r="AB121" s="12">
        <f>'as at 31st oct 2023'!AB121</f>
        <v>59680.283238045013</v>
      </c>
      <c r="AC121" s="12">
        <f>'as at 31st oct 2023'!AC121</f>
        <v>122.77876022153129</v>
      </c>
      <c r="AD121" s="12">
        <f>'as at 31st oct 2023'!AD121</f>
        <v>2.3836905550743932</v>
      </c>
    </row>
    <row r="122" spans="1:30">
      <c r="A122" s="135"/>
      <c r="B122" s="143"/>
      <c r="C122" s="137"/>
      <c r="D122" s="138"/>
      <c r="E122" s="139"/>
      <c r="F122" s="137"/>
      <c r="G122" s="138"/>
      <c r="H122" s="139"/>
      <c r="I122" s="140"/>
      <c r="J122" s="141"/>
      <c r="K122" s="141"/>
      <c r="L122" s="139"/>
      <c r="M122" s="141"/>
      <c r="N122" s="141"/>
      <c r="O122" s="139"/>
      <c r="P122" s="140"/>
      <c r="Q122" s="141"/>
      <c r="R122" s="141"/>
      <c r="S122" s="139"/>
      <c r="T122" s="141"/>
      <c r="U122" s="141"/>
      <c r="V122" s="139"/>
      <c r="W122" s="140"/>
      <c r="X122" s="137"/>
      <c r="Y122" s="137"/>
      <c r="Z122" s="139"/>
      <c r="AA122" s="137"/>
      <c r="AB122" s="137"/>
      <c r="AC122" s="139"/>
      <c r="AD122" s="140"/>
    </row>
    <row r="123" spans="1:30" s="133" customFormat="1" ht="16.2">
      <c r="A123" s="13">
        <v>18</v>
      </c>
      <c r="B123" s="134" t="s">
        <v>91</v>
      </c>
      <c r="C123" s="9">
        <f>'as at 31st oct 2023'!C123</f>
        <v>535.5040809599999</v>
      </c>
      <c r="D123" s="9">
        <f>'as at 31st oct 2023'!D123</f>
        <v>728.77650297300011</v>
      </c>
      <c r="E123" s="9">
        <f>'as at 31st oct 2023'!E123</f>
        <v>36.091680509048608</v>
      </c>
      <c r="F123" s="9">
        <f>'as at 31st oct 2023'!F123</f>
        <v>3913.469111896</v>
      </c>
      <c r="G123" s="9">
        <f>'as at 31st oct 2023'!G123</f>
        <v>5004.0974602900005</v>
      </c>
      <c r="H123" s="9">
        <f>'as at 31st oct 2023'!H123</f>
        <v>27.868581997459852</v>
      </c>
      <c r="I123" s="9">
        <f>'as at 31st oct 2023'!I123</f>
        <v>2.7020575402293012</v>
      </c>
      <c r="J123" s="9">
        <f>'as at 31st oct 2023'!J123</f>
        <v>33908</v>
      </c>
      <c r="K123" s="9">
        <f>'as at 31st oct 2023'!K123</f>
        <v>52078</v>
      </c>
      <c r="L123" s="9">
        <f>'as at 31st oct 2023'!L123</f>
        <v>53.586174354134705</v>
      </c>
      <c r="M123" s="9">
        <f>'as at 31st oct 2023'!M123</f>
        <v>274742</v>
      </c>
      <c r="N123" s="9">
        <f>'as at 31st oct 2023'!N123</f>
        <v>344381</v>
      </c>
      <c r="O123" s="9">
        <f>'as at 31st oct 2023'!O123</f>
        <v>25.347052871421184</v>
      </c>
      <c r="P123" s="9">
        <f>'as at 31st oct 2023'!P123</f>
        <v>2.4917748442898491</v>
      </c>
      <c r="Q123" s="9">
        <f>'as at 31st oct 2023'!Q123</f>
        <v>316473</v>
      </c>
      <c r="R123" s="9">
        <f>'as at 31st oct 2023'!R123</f>
        <v>560424</v>
      </c>
      <c r="S123" s="9">
        <f>'as at 31st oct 2023'!S123</f>
        <v>77.084301030419653</v>
      </c>
      <c r="T123" s="9">
        <f>'as at 31st oct 2023'!T123</f>
        <v>2203182</v>
      </c>
      <c r="U123" s="9">
        <f>'as at 31st oct 2023'!U123</f>
        <v>3936473</v>
      </c>
      <c r="V123" s="9">
        <f>'as at 31st oct 2023'!V123</f>
        <v>78.672165985379337</v>
      </c>
      <c r="W123" s="9">
        <f>'as at 31st oct 2023'!W123</f>
        <v>2.1675670807272676</v>
      </c>
      <c r="X123" s="9">
        <f>'as at 31st oct 2023'!X123</f>
        <v>18241.397043899997</v>
      </c>
      <c r="Y123" s="9">
        <f>'as at 31st oct 2023'!Y123</f>
        <v>36869.7868131</v>
      </c>
      <c r="Z123" s="9">
        <f>'as at 31st oct 2023'!Z123</f>
        <v>102.12150815186286</v>
      </c>
      <c r="AA123" s="9">
        <f>'as at 31st oct 2023'!AA123</f>
        <v>140171.20157950002</v>
      </c>
      <c r="AB123" s="9">
        <f>'as at 31st oct 2023'!AB123</f>
        <v>271823.13501009997</v>
      </c>
      <c r="AC123" s="9">
        <f>'as at 31st oct 2023'!AC123</f>
        <v>93.922240764934699</v>
      </c>
      <c r="AD123" s="9">
        <f>'as at 31st oct 2023'!AD123</f>
        <v>5.4076468750190054</v>
      </c>
    </row>
    <row r="124" spans="1:30">
      <c r="A124" s="135"/>
      <c r="B124" s="136" t="s">
        <v>73</v>
      </c>
      <c r="C124" s="12">
        <f>'as at 31st oct 2023'!C124</f>
        <v>152.50030879999994</v>
      </c>
      <c r="D124" s="12">
        <f>'as at 31st oct 2023'!D124</f>
        <v>148.4586201000001</v>
      </c>
      <c r="E124" s="12">
        <f>'as at 31st oct 2023'!E124</f>
        <v>-2.6502823055266078</v>
      </c>
      <c r="F124" s="12">
        <f>'as at 31st oct 2023'!F124</f>
        <v>1144.4510186</v>
      </c>
      <c r="G124" s="12">
        <f>'as at 31st oct 2023'!G124</f>
        <v>1157.0254210999999</v>
      </c>
      <c r="H124" s="12">
        <f>'as at 31st oct 2023'!H124</f>
        <v>1.0987278874881046</v>
      </c>
      <c r="I124" s="12">
        <f>'as at 31st oct 2023'!I124</f>
        <v>4.8556293551864842</v>
      </c>
      <c r="J124" s="12">
        <f>'as at 31st oct 2023'!J124</f>
        <v>729</v>
      </c>
      <c r="K124" s="12">
        <f>'as at 31st oct 2023'!K124</f>
        <v>914</v>
      </c>
      <c r="L124" s="12">
        <f>'as at 31st oct 2023'!L124</f>
        <v>25.377229080932786</v>
      </c>
      <c r="M124" s="12">
        <f>'as at 31st oct 2023'!M124</f>
        <v>5572</v>
      </c>
      <c r="N124" s="12">
        <f>'as at 31st oct 2023'!N124</f>
        <v>6390</v>
      </c>
      <c r="O124" s="12">
        <f>'as at 31st oct 2023'!O124</f>
        <v>14.680545585068195</v>
      </c>
      <c r="P124" s="12">
        <f>'as at 31st oct 2023'!P124</f>
        <v>0.98988274769143536</v>
      </c>
      <c r="Q124" s="12">
        <f>'as at 31st oct 2023'!Q124</f>
        <v>0</v>
      </c>
      <c r="R124" s="12">
        <f>'as at 31st oct 2023'!R124</f>
        <v>0</v>
      </c>
      <c r="S124" s="12" t="str">
        <f>'as at 31st oct 2023'!S124</f>
        <v/>
      </c>
      <c r="T124" s="12">
        <f>'as at 31st oct 2023'!T124</f>
        <v>0</v>
      </c>
      <c r="U124" s="12">
        <f>'as at 31st oct 2023'!U124</f>
        <v>0</v>
      </c>
      <c r="V124" s="12" t="str">
        <f>'as at 31st oct 2023'!V124</f>
        <v/>
      </c>
      <c r="W124" s="12" t="str">
        <f>'as at 31st oct 2023'!W124</f>
        <v/>
      </c>
      <c r="X124" s="12">
        <f>'as at 31st oct 2023'!X124</f>
        <v>159.57425460000016</v>
      </c>
      <c r="Y124" s="12">
        <f>'as at 31st oct 2023'!Y124</f>
        <v>168.86121649999987</v>
      </c>
      <c r="Z124" s="12">
        <f>'as at 31st oct 2023'!Z124</f>
        <v>5.8198372433442058</v>
      </c>
      <c r="AA124" s="12">
        <f>'as at 31st oct 2023'!AA124</f>
        <v>1475.9115763</v>
      </c>
      <c r="AB124" s="12">
        <f>'as at 31st oct 2023'!AB124</f>
        <v>1371.4881972999999</v>
      </c>
      <c r="AC124" s="12">
        <f>'as at 31st oct 2023'!AC124</f>
        <v>-7.0751785321571674</v>
      </c>
      <c r="AD124" s="12">
        <f>'as at 31st oct 2023'!AD124</f>
        <v>7.4340484477219722</v>
      </c>
    </row>
    <row r="125" spans="1:30">
      <c r="A125" s="135"/>
      <c r="B125" s="136" t="s">
        <v>74</v>
      </c>
      <c r="C125" s="12">
        <f>'as at 31st oct 2023'!C125</f>
        <v>325.96469840000003</v>
      </c>
      <c r="D125" s="12">
        <f>'as at 31st oct 2023'!D125</f>
        <v>454.61689089999993</v>
      </c>
      <c r="E125" s="12">
        <f>'as at 31st oct 2023'!E125</f>
        <v>39.468136620772157</v>
      </c>
      <c r="F125" s="12">
        <f>'as at 31st oct 2023'!F125</f>
        <v>2332.1536117000001</v>
      </c>
      <c r="G125" s="12">
        <f>'as at 31st oct 2023'!G125</f>
        <v>2878.9514551000002</v>
      </c>
      <c r="H125" s="12">
        <f>'as at 31st oct 2023'!H125</f>
        <v>23.446047492618515</v>
      </c>
      <c r="I125" s="12">
        <f>'as at 31st oct 2023'!I125</f>
        <v>5.8930152953181336</v>
      </c>
      <c r="J125" s="12">
        <f>'as at 31st oct 2023'!J125</f>
        <v>33168</v>
      </c>
      <c r="K125" s="12">
        <f>'as at 31st oct 2023'!K125</f>
        <v>51123</v>
      </c>
      <c r="L125" s="12">
        <f>'as at 31st oct 2023'!L125</f>
        <v>54.133502170767002</v>
      </c>
      <c r="M125" s="12">
        <f>'as at 31st oct 2023'!M125</f>
        <v>269109</v>
      </c>
      <c r="N125" s="12">
        <f>'as at 31st oct 2023'!N125</f>
        <v>337680</v>
      </c>
      <c r="O125" s="12">
        <f>'as at 31st oct 2023'!O125</f>
        <v>25.480753152068502</v>
      </c>
      <c r="P125" s="12">
        <f>'as at 31st oct 2023'!P125</f>
        <v>2.5675809149539006</v>
      </c>
      <c r="Q125" s="12">
        <f>'as at 31st oct 2023'!Q125</f>
        <v>0</v>
      </c>
      <c r="R125" s="12">
        <f>'as at 31st oct 2023'!R125</f>
        <v>0</v>
      </c>
      <c r="S125" s="12" t="str">
        <f>'as at 31st oct 2023'!S125</f>
        <v/>
      </c>
      <c r="T125" s="12">
        <f>'as at 31st oct 2023'!T125</f>
        <v>0</v>
      </c>
      <c r="U125" s="12">
        <f>'as at 31st oct 2023'!U125</f>
        <v>0</v>
      </c>
      <c r="V125" s="12" t="str">
        <f>'as at 31st oct 2023'!V125</f>
        <v/>
      </c>
      <c r="W125" s="12" t="str">
        <f>'as at 31st oct 2023'!W125</f>
        <v/>
      </c>
      <c r="X125" s="12">
        <f>'as at 31st oct 2023'!X125</f>
        <v>12915.9803073</v>
      </c>
      <c r="Y125" s="12">
        <f>'as at 31st oct 2023'!Y125</f>
        <v>23145.080879700006</v>
      </c>
      <c r="Z125" s="12">
        <f>'as at 31st oct 2023'!Z125</f>
        <v>79.197245033105276</v>
      </c>
      <c r="AA125" s="12">
        <f>'as at 31st oct 2023'!AA125</f>
        <v>96930.040493699998</v>
      </c>
      <c r="AB125" s="12">
        <f>'as at 31st oct 2023'!AB125</f>
        <v>144859.48769899999</v>
      </c>
      <c r="AC125" s="12">
        <f>'as at 31st oct 2023'!AC125</f>
        <v>49.44746433734872</v>
      </c>
      <c r="AD125" s="12">
        <f>'as at 31st oct 2023'!AD125</f>
        <v>11.211766903061763</v>
      </c>
    </row>
    <row r="126" spans="1:30">
      <c r="A126" s="135"/>
      <c r="B126" s="136" t="s">
        <v>75</v>
      </c>
      <c r="C126" s="12">
        <f>'as at 31st oct 2023'!C126</f>
        <v>52.226896358999973</v>
      </c>
      <c r="D126" s="12">
        <f>'as at 31st oct 2023'!D126</f>
        <v>110.36051153000017</v>
      </c>
      <c r="E126" s="12">
        <f>'as at 31st oct 2023'!E126</f>
        <v>111.30972587648769</v>
      </c>
      <c r="F126" s="12">
        <f>'as at 31st oct 2023'!F126</f>
        <v>406.50054336799991</v>
      </c>
      <c r="G126" s="12">
        <f>'as at 31st oct 2023'!G126</f>
        <v>862.60562468899991</v>
      </c>
      <c r="H126" s="12">
        <f>'as at 31st oct 2023'!H126</f>
        <v>112.20282205332595</v>
      </c>
      <c r="I126" s="12">
        <f>'as at 31st oct 2023'!I126</f>
        <v>0.82871182766636209</v>
      </c>
      <c r="J126" s="12">
        <f>'as at 31st oct 2023'!J126</f>
        <v>1</v>
      </c>
      <c r="K126" s="12">
        <f>'as at 31st oct 2023'!K126</f>
        <v>4</v>
      </c>
      <c r="L126" s="12">
        <f>'as at 31st oct 2023'!L126</f>
        <v>300</v>
      </c>
      <c r="M126" s="12">
        <f>'as at 31st oct 2023'!M126</f>
        <v>6</v>
      </c>
      <c r="N126" s="12">
        <f>'as at 31st oct 2023'!N126</f>
        <v>47</v>
      </c>
      <c r="O126" s="12">
        <f>'as at 31st oct 2023'!O126</f>
        <v>683.33333333333326</v>
      </c>
      <c r="P126" s="12">
        <f>'as at 31st oct 2023'!P126</f>
        <v>3.9729501267962806</v>
      </c>
      <c r="Q126" s="12">
        <f>'as at 31st oct 2023'!Q126</f>
        <v>307806</v>
      </c>
      <c r="R126" s="12">
        <f>'as at 31st oct 2023'!R126</f>
        <v>507924</v>
      </c>
      <c r="S126" s="12">
        <f>'as at 31st oct 2023'!S126</f>
        <v>65.014327206097349</v>
      </c>
      <c r="T126" s="12">
        <f>'as at 31st oct 2023'!T126</f>
        <v>2141293</v>
      </c>
      <c r="U126" s="12">
        <f>'as at 31st oct 2023'!U126</f>
        <v>3276604</v>
      </c>
      <c r="V126" s="12">
        <f>'as at 31st oct 2023'!V126</f>
        <v>53.019880978455532</v>
      </c>
      <c r="W126" s="12">
        <f>'as at 31st oct 2023'!W126</f>
        <v>3.1062533570926556</v>
      </c>
      <c r="X126" s="12">
        <f>'as at 31st oct 2023'!X126</f>
        <v>3052.947414299997</v>
      </c>
      <c r="Y126" s="12">
        <f>'as at 31st oct 2023'!Y126</f>
        <v>6726.3944784999967</v>
      </c>
      <c r="Z126" s="12">
        <f>'as at 31st oct 2023'!Z126</f>
        <v>120.32460981782992</v>
      </c>
      <c r="AA126" s="12">
        <f>'as at 31st oct 2023'!AA126</f>
        <v>26183.554627599995</v>
      </c>
      <c r="AB126" s="12">
        <f>'as at 31st oct 2023'!AB126</f>
        <v>34962.654187300002</v>
      </c>
      <c r="AC126" s="12">
        <f>'as at 31st oct 2023'!AC126</f>
        <v>33.529059306737487</v>
      </c>
      <c r="AD126" s="12">
        <f>'as at 31st oct 2023'!AD126</f>
        <v>2.9745913591720208</v>
      </c>
    </row>
    <row r="127" spans="1:30" s="145" customFormat="1">
      <c r="A127" s="135"/>
      <c r="B127" s="136" t="s">
        <v>76</v>
      </c>
      <c r="C127" s="12">
        <f>'as at 31st oct 2023'!C127</f>
        <v>0</v>
      </c>
      <c r="D127" s="12">
        <f>'as at 31st oct 2023'!D127</f>
        <v>0</v>
      </c>
      <c r="E127" s="12" t="str">
        <f>'as at 31st oct 2023'!E127</f>
        <v/>
      </c>
      <c r="F127" s="12">
        <f>'as at 31st oct 2023'!F127</f>
        <v>0</v>
      </c>
      <c r="G127" s="12">
        <f>'as at 31st oct 2023'!G127</f>
        <v>0</v>
      </c>
      <c r="H127" s="12" t="str">
        <f>'as at 31st oct 2023'!H127</f>
        <v/>
      </c>
      <c r="I127" s="12">
        <f>'as at 31st oct 2023'!I127</f>
        <v>0</v>
      </c>
      <c r="J127" s="12">
        <f>'as at 31st oct 2023'!J127</f>
        <v>0</v>
      </c>
      <c r="K127" s="12">
        <f>'as at 31st oct 2023'!K127</f>
        <v>0</v>
      </c>
      <c r="L127" s="12" t="str">
        <f>'as at 31st oct 2023'!L127</f>
        <v/>
      </c>
      <c r="M127" s="12">
        <f>'as at 31st oct 2023'!M127</f>
        <v>0</v>
      </c>
      <c r="N127" s="12">
        <f>'as at 31st oct 2023'!N127</f>
        <v>0</v>
      </c>
      <c r="O127" s="12" t="str">
        <f>'as at 31st oct 2023'!O127</f>
        <v/>
      </c>
      <c r="P127" s="12">
        <f>'as at 31st oct 2023'!P127</f>
        <v>0</v>
      </c>
      <c r="Q127" s="12">
        <f>'as at 31st oct 2023'!Q127</f>
        <v>0</v>
      </c>
      <c r="R127" s="12">
        <f>'as at 31st oct 2023'!R127</f>
        <v>0</v>
      </c>
      <c r="S127" s="12" t="str">
        <f>'as at 31st oct 2023'!S127</f>
        <v/>
      </c>
      <c r="T127" s="12">
        <f>'as at 31st oct 2023'!T127</f>
        <v>0</v>
      </c>
      <c r="U127" s="12">
        <f>'as at 31st oct 2023'!U127</f>
        <v>0</v>
      </c>
      <c r="V127" s="12" t="str">
        <f>'as at 31st oct 2023'!V127</f>
        <v/>
      </c>
      <c r="W127" s="12">
        <f>'as at 31st oct 2023'!W127</f>
        <v>0</v>
      </c>
      <c r="X127" s="12">
        <f>'as at 31st oct 2023'!X127</f>
        <v>0</v>
      </c>
      <c r="Y127" s="12">
        <f>'as at 31st oct 2023'!Y127</f>
        <v>0</v>
      </c>
      <c r="Z127" s="12" t="str">
        <f>'as at 31st oct 2023'!Z127</f>
        <v/>
      </c>
      <c r="AA127" s="12">
        <f>'as at 31st oct 2023'!AA127</f>
        <v>0</v>
      </c>
      <c r="AB127" s="12">
        <f>'as at 31st oct 2023'!AB127</f>
        <v>0</v>
      </c>
      <c r="AC127" s="12" t="str">
        <f>'as at 31st oct 2023'!AC127</f>
        <v/>
      </c>
      <c r="AD127" s="12">
        <f>'as at 31st oct 2023'!AD127</f>
        <v>0</v>
      </c>
    </row>
    <row r="128" spans="1:30" s="145" customFormat="1" ht="16.2">
      <c r="A128" s="135"/>
      <c r="B128" s="142" t="s">
        <v>77</v>
      </c>
      <c r="C128" s="12">
        <f>'as at 31st oct 2023'!C128</f>
        <v>4.8121774009999898</v>
      </c>
      <c r="D128" s="12">
        <f>'as at 31st oct 2023'!D128</f>
        <v>15.340480442999967</v>
      </c>
      <c r="E128" s="12">
        <f>'as at 31st oct 2023'!E128</f>
        <v>218.78459925047969</v>
      </c>
      <c r="F128" s="12">
        <f>'as at 31st oct 2023'!F128</f>
        <v>30.363938227999991</v>
      </c>
      <c r="G128" s="12">
        <f>'as at 31st oct 2023'!G128</f>
        <v>105.514959401</v>
      </c>
      <c r="H128" s="12">
        <f>'as at 31st oct 2023'!H128</f>
        <v>247.50090257955989</v>
      </c>
      <c r="I128" s="12">
        <f>'as at 31st oct 2023'!I128</f>
        <v>1.6429234259972103</v>
      </c>
      <c r="J128" s="12">
        <f>'as at 31st oct 2023'!J128</f>
        <v>10</v>
      </c>
      <c r="K128" s="12">
        <f>'as at 31st oct 2023'!K128</f>
        <v>37</v>
      </c>
      <c r="L128" s="12">
        <f>'as at 31st oct 2023'!L128</f>
        <v>270</v>
      </c>
      <c r="M128" s="12">
        <f>'as at 31st oct 2023'!M128</f>
        <v>55</v>
      </c>
      <c r="N128" s="12">
        <f>'as at 31st oct 2023'!N128</f>
        <v>264</v>
      </c>
      <c r="O128" s="12">
        <f>'as at 31st oct 2023'!O128</f>
        <v>380</v>
      </c>
      <c r="P128" s="12">
        <f>'as at 31st oct 2023'!P128</f>
        <v>1.3259668508287292</v>
      </c>
      <c r="Q128" s="12">
        <f>'as at 31st oct 2023'!Q128</f>
        <v>8667</v>
      </c>
      <c r="R128" s="12">
        <f>'as at 31st oct 2023'!R128</f>
        <v>52500</v>
      </c>
      <c r="S128" s="12">
        <f>'as at 31st oct 2023'!S128</f>
        <v>505.74593284873657</v>
      </c>
      <c r="T128" s="12">
        <f>'as at 31st oct 2023'!T128</f>
        <v>61889</v>
      </c>
      <c r="U128" s="12">
        <f>'as at 31st oct 2023'!U128</f>
        <v>659869</v>
      </c>
      <c r="V128" s="12">
        <f>'as at 31st oct 2023'!V128</f>
        <v>966.2137051818579</v>
      </c>
      <c r="W128" s="12">
        <f>'as at 31st oct 2023'!W128</f>
        <v>0.89756548781677503</v>
      </c>
      <c r="X128" s="12">
        <f>'as at 31st oct 2023'!X128</f>
        <v>2112.8950677000012</v>
      </c>
      <c r="Y128" s="12">
        <f>'as at 31st oct 2023'!Y128</f>
        <v>6829.450238399997</v>
      </c>
      <c r="Z128" s="12">
        <f>'as at 31st oct 2023'!Z128</f>
        <v>223.22713715424675</v>
      </c>
      <c r="AA128" s="12">
        <f>'as at 31st oct 2023'!AA128</f>
        <v>15581.694881900003</v>
      </c>
      <c r="AB128" s="12">
        <f>'as at 31st oct 2023'!AB128</f>
        <v>90629.504926499998</v>
      </c>
      <c r="AC128" s="12">
        <f>'as at 31st oct 2023'!AC128</f>
        <v>481.64086521663938</v>
      </c>
      <c r="AD128" s="12">
        <f>'as at 31st oct 2023'!AD128</f>
        <v>3.6198336063969885</v>
      </c>
    </row>
    <row r="129" spans="1:30" s="145" customFormat="1">
      <c r="A129" s="135"/>
      <c r="B129" s="143"/>
      <c r="C129" s="137"/>
      <c r="D129" s="138"/>
      <c r="E129" s="139"/>
      <c r="F129" s="137"/>
      <c r="G129" s="138"/>
      <c r="H129" s="139"/>
      <c r="I129" s="140"/>
      <c r="J129" s="141"/>
      <c r="K129" s="141"/>
      <c r="L129" s="139"/>
      <c r="M129" s="141"/>
      <c r="N129" s="141"/>
      <c r="O129" s="139"/>
      <c r="P129" s="140"/>
      <c r="Q129" s="141"/>
      <c r="R129" s="141"/>
      <c r="S129" s="139"/>
      <c r="T129" s="141"/>
      <c r="U129" s="141"/>
      <c r="V129" s="139"/>
      <c r="W129" s="140"/>
      <c r="X129" s="137"/>
      <c r="Y129" s="137"/>
      <c r="Z129" s="139"/>
      <c r="AA129" s="137"/>
      <c r="AB129" s="137"/>
      <c r="AC129" s="139"/>
      <c r="AD129" s="140"/>
    </row>
    <row r="130" spans="1:30" s="146" customFormat="1" ht="16.2">
      <c r="A130" s="13">
        <v>19</v>
      </c>
      <c r="B130" s="134" t="s">
        <v>92</v>
      </c>
      <c r="C130" s="9">
        <f>'as at 31st oct 2023'!C130</f>
        <v>218.41324956300005</v>
      </c>
      <c r="D130" s="9">
        <f>'as at 31st oct 2023'!D130</f>
        <v>233.37587862799998</v>
      </c>
      <c r="E130" s="9">
        <f>'as at 31st oct 2023'!E130</f>
        <v>6.850605031946122</v>
      </c>
      <c r="F130" s="9">
        <f>'as at 31st oct 2023'!F130</f>
        <v>1510.9030316320002</v>
      </c>
      <c r="G130" s="9">
        <f>'as at 31st oct 2023'!G130</f>
        <v>1614.6164027829998</v>
      </c>
      <c r="H130" s="9">
        <f>'as at 31st oct 2023'!H130</f>
        <v>6.8643300714655187</v>
      </c>
      <c r="I130" s="9">
        <f>'as at 31st oct 2023'!I130</f>
        <v>0.871842816879286</v>
      </c>
      <c r="J130" s="9">
        <f>'as at 31st oct 2023'!J130</f>
        <v>19683</v>
      </c>
      <c r="K130" s="9">
        <f>'as at 31st oct 2023'!K130</f>
        <v>20188</v>
      </c>
      <c r="L130" s="9">
        <f>'as at 31st oct 2023'!L130</f>
        <v>2.5656658029771906</v>
      </c>
      <c r="M130" s="9">
        <f>'as at 31st oct 2023'!M130</f>
        <v>145578</v>
      </c>
      <c r="N130" s="9">
        <f>'as at 31st oct 2023'!N130</f>
        <v>147909</v>
      </c>
      <c r="O130" s="9">
        <f>'as at 31st oct 2023'!O130</f>
        <v>1.6012034785475748</v>
      </c>
      <c r="P130" s="9">
        <f>'as at 31st oct 2023'!P130</f>
        <v>1.0701981974733428</v>
      </c>
      <c r="Q130" s="9">
        <f>'as at 31st oct 2023'!Q130</f>
        <v>171848</v>
      </c>
      <c r="R130" s="9">
        <f>'as at 31st oct 2023'!R130</f>
        <v>141281</v>
      </c>
      <c r="S130" s="9">
        <f>'as at 31st oct 2023'!S130</f>
        <v>-17.787230575857738</v>
      </c>
      <c r="T130" s="9">
        <f>'as at 31st oct 2023'!T130</f>
        <v>1586875</v>
      </c>
      <c r="U130" s="9">
        <f>'as at 31st oct 2023'!U130</f>
        <v>919333</v>
      </c>
      <c r="V130" s="9">
        <f>'as at 31st oct 2023'!V130</f>
        <v>-42.066451358802681</v>
      </c>
      <c r="W130" s="9">
        <f>'as at 31st oct 2023'!W130</f>
        <v>0.50621862439453824</v>
      </c>
      <c r="X130" s="9">
        <f>'as at 31st oct 2023'!X130</f>
        <v>15873.964926500004</v>
      </c>
      <c r="Y130" s="9">
        <f>'as at 31st oct 2023'!Y130</f>
        <v>10542.845827599998</v>
      </c>
      <c r="Z130" s="9">
        <f>'as at 31st oct 2023'!Z130</f>
        <v>-33.584042320770365</v>
      </c>
      <c r="AA130" s="9">
        <f>'as at 31st oct 2023'!AA130</f>
        <v>129185.46610144699</v>
      </c>
      <c r="AB130" s="9">
        <f>'as at 31st oct 2023'!AB130</f>
        <v>76796.649499299994</v>
      </c>
      <c r="AC130" s="9">
        <f>'as at 31st oct 2023'!AC130</f>
        <v>-40.553181548307457</v>
      </c>
      <c r="AD130" s="9">
        <f>'as at 31st oct 2023'!AD130</f>
        <v>1.527791818240154</v>
      </c>
    </row>
    <row r="131" spans="1:30" s="145" customFormat="1">
      <c r="A131" s="135"/>
      <c r="B131" s="136" t="s">
        <v>73</v>
      </c>
      <c r="C131" s="12">
        <f>'as at 31st oct 2023'!C131</f>
        <v>7.7011104800000005</v>
      </c>
      <c r="D131" s="12">
        <f>'as at 31st oct 2023'!D131</f>
        <v>4.0959204399999996</v>
      </c>
      <c r="E131" s="12">
        <f>'as at 31st oct 2023'!E131</f>
        <v>-46.813898454810911</v>
      </c>
      <c r="F131" s="12">
        <f>'as at 31st oct 2023'!F131</f>
        <v>65.474063479999998</v>
      </c>
      <c r="G131" s="12">
        <f>'as at 31st oct 2023'!G131</f>
        <v>43.176281784999993</v>
      </c>
      <c r="H131" s="12">
        <f>'as at 31st oct 2023'!H131</f>
        <v>-34.055900168486083</v>
      </c>
      <c r="I131" s="12">
        <f>'as at 31st oct 2023'!I131</f>
        <v>0.18119569152053222</v>
      </c>
      <c r="J131" s="12">
        <f>'as at 31st oct 2023'!J131</f>
        <v>109</v>
      </c>
      <c r="K131" s="12">
        <f>'as at 31st oct 2023'!K131</f>
        <v>92</v>
      </c>
      <c r="L131" s="12">
        <f>'as at 31st oct 2023'!L131</f>
        <v>-15.596330275229352</v>
      </c>
      <c r="M131" s="12">
        <f>'as at 31st oct 2023'!M131</f>
        <v>995</v>
      </c>
      <c r="N131" s="12">
        <f>'as at 31st oct 2023'!N131</f>
        <v>750</v>
      </c>
      <c r="O131" s="12">
        <f>'as at 31st oct 2023'!O131</f>
        <v>-24.623115577889443</v>
      </c>
      <c r="P131" s="12">
        <f>'as at 31st oct 2023'!P131</f>
        <v>0.11618342109054407</v>
      </c>
      <c r="Q131" s="12">
        <f>'as at 31st oct 2023'!Q131</f>
        <v>0</v>
      </c>
      <c r="R131" s="12">
        <f>'as at 31st oct 2023'!R131</f>
        <v>0</v>
      </c>
      <c r="S131" s="12" t="str">
        <f>'as at 31st oct 2023'!S131</f>
        <v/>
      </c>
      <c r="T131" s="12">
        <f>'as at 31st oct 2023'!T131</f>
        <v>0</v>
      </c>
      <c r="U131" s="12">
        <f>'as at 31st oct 2023'!U131</f>
        <v>0</v>
      </c>
      <c r="V131" s="12" t="str">
        <f>'as at 31st oct 2023'!V131</f>
        <v/>
      </c>
      <c r="W131" s="12" t="str">
        <f>'as at 31st oct 2023'!W131</f>
        <v/>
      </c>
      <c r="X131" s="12">
        <f>'as at 31st oct 2023'!X131</f>
        <v>4.0457951000000003</v>
      </c>
      <c r="Y131" s="12">
        <f>'as at 31st oct 2023'!Y131</f>
        <v>3.7696059000000002</v>
      </c>
      <c r="Z131" s="12">
        <f>'as at 31st oct 2023'!Z131</f>
        <v>-6.8265740892315634</v>
      </c>
      <c r="AA131" s="12">
        <f>'as at 31st oct 2023'!AA131</f>
        <v>16.383136999999998</v>
      </c>
      <c r="AB131" s="12">
        <f>'as at 31st oct 2023'!AB131</f>
        <v>29.537134400000003</v>
      </c>
      <c r="AC131" s="12">
        <f>'as at 31st oct 2023'!AC131</f>
        <v>80.289857797075157</v>
      </c>
      <c r="AD131" s="12">
        <f>'as at 31st oct 2023'!AD131</f>
        <v>0.16010381173440325</v>
      </c>
    </row>
    <row r="132" spans="1:30" s="145" customFormat="1">
      <c r="A132" s="135"/>
      <c r="B132" s="136" t="s">
        <v>74</v>
      </c>
      <c r="C132" s="12">
        <f>'as at 31st oct 2023'!C132</f>
        <v>142.96989607900002</v>
      </c>
      <c r="D132" s="12">
        <f>'as at 31st oct 2023'!D132</f>
        <v>164.792171639</v>
      </c>
      <c r="E132" s="12">
        <f>'as at 31st oct 2023'!E132</f>
        <v>15.263545794243139</v>
      </c>
      <c r="F132" s="12">
        <f>'as at 31st oct 2023'!F132</f>
        <v>962.14554450700018</v>
      </c>
      <c r="G132" s="12">
        <f>'as at 31st oct 2023'!G132</f>
        <v>1087.899566072</v>
      </c>
      <c r="H132" s="12">
        <f>'as at 31st oct 2023'!H132</f>
        <v>13.070166180464483</v>
      </c>
      <c r="I132" s="12">
        <f>'as at 31st oct 2023'!I132</f>
        <v>2.2268554654769508</v>
      </c>
      <c r="J132" s="12">
        <f>'as at 31st oct 2023'!J132</f>
        <v>19566</v>
      </c>
      <c r="K132" s="12">
        <f>'as at 31st oct 2023'!K132</f>
        <v>20095</v>
      </c>
      <c r="L132" s="12">
        <f>'as at 31st oct 2023'!L132</f>
        <v>2.7036696309925334</v>
      </c>
      <c r="M132" s="12">
        <f>'as at 31st oct 2023'!M132</f>
        <v>144506</v>
      </c>
      <c r="N132" s="12">
        <f>'as at 31st oct 2023'!N132</f>
        <v>147135</v>
      </c>
      <c r="O132" s="12">
        <f>'as at 31st oct 2023'!O132</f>
        <v>1.8193016206939472</v>
      </c>
      <c r="P132" s="12">
        <f>'as at 31st oct 2023'!P132</f>
        <v>1.1187544951484902</v>
      </c>
      <c r="Q132" s="12">
        <f>'as at 31st oct 2023'!Q132</f>
        <v>0</v>
      </c>
      <c r="R132" s="12">
        <f>'as at 31st oct 2023'!R132</f>
        <v>0</v>
      </c>
      <c r="S132" s="12" t="str">
        <f>'as at 31st oct 2023'!S132</f>
        <v/>
      </c>
      <c r="T132" s="12">
        <f>'as at 31st oct 2023'!T132</f>
        <v>0</v>
      </c>
      <c r="U132" s="12">
        <f>'as at 31st oct 2023'!U132</f>
        <v>0</v>
      </c>
      <c r="V132" s="12" t="str">
        <f>'as at 31st oct 2023'!V132</f>
        <v/>
      </c>
      <c r="W132" s="12" t="str">
        <f>'as at 31st oct 2023'!W132</f>
        <v/>
      </c>
      <c r="X132" s="12">
        <f>'as at 31st oct 2023'!X132</f>
        <v>2688.0601185</v>
      </c>
      <c r="Y132" s="12">
        <f>'as at 31st oct 2023'!Y132</f>
        <v>2554.8155339999998</v>
      </c>
      <c r="Z132" s="12">
        <f>'as at 31st oct 2023'!Z132</f>
        <v>-4.9569049286871554</v>
      </c>
      <c r="AA132" s="12">
        <f>'as at 31st oct 2023'!AA132</f>
        <v>19724.716185699999</v>
      </c>
      <c r="AB132" s="12">
        <f>'as at 31st oct 2023'!AB132</f>
        <v>18704.884103799999</v>
      </c>
      <c r="AC132" s="12">
        <f>'as at 31st oct 2023'!AC132</f>
        <v>-5.1703257593098133</v>
      </c>
      <c r="AD132" s="12">
        <f>'as at 31st oct 2023'!AD132</f>
        <v>1.4477118748090025</v>
      </c>
    </row>
    <row r="133" spans="1:30" s="148" customFormat="1">
      <c r="A133" s="147"/>
      <c r="B133" s="136" t="s">
        <v>75</v>
      </c>
      <c r="C133" s="12">
        <f>'as at 31st oct 2023'!C133</f>
        <v>50.951378575</v>
      </c>
      <c r="D133" s="12">
        <f>'as at 31st oct 2023'!D133</f>
        <v>58.315415801</v>
      </c>
      <c r="E133" s="12">
        <f>'as at 31st oct 2023'!E133</f>
        <v>14.453067673449116</v>
      </c>
      <c r="F133" s="12">
        <f>'as at 31st oct 2023'!F133</f>
        <v>388.54213721099995</v>
      </c>
      <c r="G133" s="12">
        <f>'as at 31st oct 2023'!G133</f>
        <v>442.59714106899997</v>
      </c>
      <c r="H133" s="12">
        <f>'as at 31st oct 2023'!H133</f>
        <v>13.912262964839028</v>
      </c>
      <c r="I133" s="12">
        <f>'as at 31st oct 2023'!I133</f>
        <v>0.42520646190712802</v>
      </c>
      <c r="J133" s="12">
        <f>'as at 31st oct 2023'!J133</f>
        <v>0</v>
      </c>
      <c r="K133" s="12">
        <f>'as at 31st oct 2023'!K133</f>
        <v>1</v>
      </c>
      <c r="L133" s="12" t="str">
        <f>'as at 31st oct 2023'!L133</f>
        <v/>
      </c>
      <c r="M133" s="12">
        <f>'as at 31st oct 2023'!M133</f>
        <v>0</v>
      </c>
      <c r="N133" s="12">
        <f>'as at 31st oct 2023'!N133</f>
        <v>18</v>
      </c>
      <c r="O133" s="12" t="str">
        <f>'as at 31st oct 2023'!O133</f>
        <v/>
      </c>
      <c r="P133" s="12">
        <f>'as at 31st oct 2023'!P133</f>
        <v>1.521555367709214</v>
      </c>
      <c r="Q133" s="12">
        <f>'as at 31st oct 2023'!Q133</f>
        <v>79859</v>
      </c>
      <c r="R133" s="12">
        <f>'as at 31st oct 2023'!R133</f>
        <v>96873</v>
      </c>
      <c r="S133" s="12">
        <f>'as at 31st oct 2023'!S133</f>
        <v>21.305050150890949</v>
      </c>
      <c r="T133" s="12">
        <f>'as at 31st oct 2023'!T133</f>
        <v>962128</v>
      </c>
      <c r="U133" s="12">
        <f>'as at 31st oct 2023'!U133</f>
        <v>598096</v>
      </c>
      <c r="V133" s="12">
        <f>'as at 31st oct 2023'!V133</f>
        <v>-37.836129912028341</v>
      </c>
      <c r="W133" s="12">
        <f>'as at 31st oct 2023'!W133</f>
        <v>0.56700098878707617</v>
      </c>
      <c r="X133" s="12">
        <f>'as at 31st oct 2023'!X133</f>
        <v>2379.500528</v>
      </c>
      <c r="Y133" s="12">
        <f>'as at 31st oct 2023'!Y133</f>
        <v>2825.7305538999999</v>
      </c>
      <c r="Z133" s="12">
        <f>'as at 31st oct 2023'!Z133</f>
        <v>18.753096317867257</v>
      </c>
      <c r="AA133" s="12">
        <f>'as at 31st oct 2023'!AA133</f>
        <v>18251.268812999999</v>
      </c>
      <c r="AB133" s="12">
        <f>'as at 31st oct 2023'!AB133</f>
        <v>19306.324502799998</v>
      </c>
      <c r="AC133" s="12">
        <f>'as at 31st oct 2023'!AC133</f>
        <v>5.7807251682606697</v>
      </c>
      <c r="AD133" s="12">
        <f>'as at 31st oct 2023'!AD133</f>
        <v>1.6425648274798457</v>
      </c>
    </row>
    <row r="134" spans="1:30" s="145" customFormat="1">
      <c r="A134" s="135"/>
      <c r="B134" s="136" t="s">
        <v>76</v>
      </c>
      <c r="C134" s="12">
        <f>'as at 31st oct 2023'!C134</f>
        <v>3.2801499999999997E-2</v>
      </c>
      <c r="D134" s="12">
        <f>'as at 31st oct 2023'!D134</f>
        <v>1.7516500000000001E-2</v>
      </c>
      <c r="E134" s="12">
        <f>'as at 31st oct 2023'!E134</f>
        <v>-46.59847872810694</v>
      </c>
      <c r="F134" s="12">
        <f>'as at 31st oct 2023'!F134</f>
        <v>0.27138559999999978</v>
      </c>
      <c r="G134" s="12">
        <f>'as at 31st oct 2023'!G134</f>
        <v>0.11739579999999999</v>
      </c>
      <c r="H134" s="12">
        <f>'as at 31st oct 2023'!H134</f>
        <v>-56.742067375719238</v>
      </c>
      <c r="I134" s="12">
        <f>'as at 31st oct 2023'!I134</f>
        <v>5.8658991432792868E-3</v>
      </c>
      <c r="J134" s="12">
        <f>'as at 31st oct 2023'!J134</f>
        <v>8</v>
      </c>
      <c r="K134" s="12">
        <f>'as at 31st oct 2023'!K134</f>
        <v>0</v>
      </c>
      <c r="L134" s="12">
        <f>'as at 31st oct 2023'!L134</f>
        <v>-100</v>
      </c>
      <c r="M134" s="12">
        <f>'as at 31st oct 2023'!M134</f>
        <v>77</v>
      </c>
      <c r="N134" s="12">
        <f>'as at 31st oct 2023'!N134</f>
        <v>0</v>
      </c>
      <c r="O134" s="12">
        <f>'as at 31st oct 2023'!O134</f>
        <v>-100</v>
      </c>
      <c r="P134" s="12">
        <f>'as at 31st oct 2023'!P134</f>
        <v>0</v>
      </c>
      <c r="Q134" s="12">
        <f>'as at 31st oct 2023'!Q134</f>
        <v>91306</v>
      </c>
      <c r="R134" s="12">
        <f>'as at 31st oct 2023'!R134</f>
        <v>9</v>
      </c>
      <c r="S134" s="12">
        <f>'as at 31st oct 2023'!S134</f>
        <v>-99.990143035506975</v>
      </c>
      <c r="T134" s="12">
        <f>'as at 31st oct 2023'!T134</f>
        <v>586902</v>
      </c>
      <c r="U134" s="12">
        <f>'as at 31st oct 2023'!U134</f>
        <v>58</v>
      </c>
      <c r="V134" s="12">
        <f>'as at 31st oct 2023'!V134</f>
        <v>-99.990117600553418</v>
      </c>
      <c r="W134" s="12">
        <f>'as at 31st oct 2023'!W134</f>
        <v>2.2255187185309735E-3</v>
      </c>
      <c r="X134" s="12">
        <f>'as at 31st oct 2023'!X134</f>
        <v>10686.408013900002</v>
      </c>
      <c r="Y134" s="12">
        <f>'as at 31st oct 2023'!Y134</f>
        <v>3.5253489999999998</v>
      </c>
      <c r="Z134" s="12">
        <f>'as at 31st oct 2023'!Z134</f>
        <v>-99.967010907730497</v>
      </c>
      <c r="AA134" s="12">
        <f>'as at 31st oct 2023'!AA134</f>
        <v>83395.65253704699</v>
      </c>
      <c r="AB134" s="12">
        <f>'as at 31st oct 2023'!AB134</f>
        <v>18.222954299999998</v>
      </c>
      <c r="AC134" s="12">
        <f>'as at 31st oct 2023'!AC134</f>
        <v>-99.978148795835722</v>
      </c>
      <c r="AD134" s="12">
        <f>'as at 31st oct 2023'!AD134</f>
        <v>4.9125472565613469E-2</v>
      </c>
    </row>
    <row r="135" spans="1:30" s="145" customFormat="1" ht="16.2">
      <c r="A135" s="135"/>
      <c r="B135" s="142" t="s">
        <v>77</v>
      </c>
      <c r="C135" s="12">
        <f>'as at 31st oct 2023'!C135</f>
        <v>16.758062929000001</v>
      </c>
      <c r="D135" s="12">
        <f>'as at 31st oct 2023'!D135</f>
        <v>6.1548542480000004</v>
      </c>
      <c r="E135" s="12">
        <f>'as at 31st oct 2023'!E135</f>
        <v>-63.27228108596632</v>
      </c>
      <c r="F135" s="12">
        <f>'as at 31st oct 2023'!F135</f>
        <v>94.469900834000001</v>
      </c>
      <c r="G135" s="12">
        <f>'as at 31st oct 2023'!G135</f>
        <v>40.826018056999999</v>
      </c>
      <c r="H135" s="12">
        <f>'as at 31st oct 2023'!H135</f>
        <v>-56.784099806838583</v>
      </c>
      <c r="I135" s="12">
        <f>'as at 31st oct 2023'!I135</f>
        <v>0.63568257844010245</v>
      </c>
      <c r="J135" s="12">
        <f>'as at 31st oct 2023'!J135</f>
        <v>0</v>
      </c>
      <c r="K135" s="12">
        <f>'as at 31st oct 2023'!K135</f>
        <v>0</v>
      </c>
      <c r="L135" s="12" t="str">
        <f>'as at 31st oct 2023'!L135</f>
        <v/>
      </c>
      <c r="M135" s="12">
        <f>'as at 31st oct 2023'!M135</f>
        <v>0</v>
      </c>
      <c r="N135" s="12">
        <f>'as at 31st oct 2023'!N135</f>
        <v>6</v>
      </c>
      <c r="O135" s="12" t="str">
        <f>'as at 31st oct 2023'!O135</f>
        <v/>
      </c>
      <c r="P135" s="12">
        <f>'as at 31st oct 2023'!P135</f>
        <v>3.0135610246107485E-2</v>
      </c>
      <c r="Q135" s="12">
        <f>'as at 31st oct 2023'!Q135</f>
        <v>683</v>
      </c>
      <c r="R135" s="12">
        <f>'as at 31st oct 2023'!R135</f>
        <v>44399</v>
      </c>
      <c r="S135" s="12">
        <f>'as at 31st oct 2023'!S135</f>
        <v>6400.5856515373353</v>
      </c>
      <c r="T135" s="12">
        <f>'as at 31st oct 2023'!T135</f>
        <v>37845</v>
      </c>
      <c r="U135" s="12">
        <f>'as at 31st oct 2023'!U135</f>
        <v>321179</v>
      </c>
      <c r="V135" s="12">
        <f>'as at 31st oct 2023'!V135</f>
        <v>748.66957325934732</v>
      </c>
      <c r="W135" s="12">
        <f>'as at 31st oct 2023'!W135</f>
        <v>0.43687335791119752</v>
      </c>
      <c r="X135" s="12">
        <f>'as at 31st oct 2023'!X135</f>
        <v>115.95047099999999</v>
      </c>
      <c r="Y135" s="12">
        <f>'as at 31st oct 2023'!Y135</f>
        <v>5155.0047848000004</v>
      </c>
      <c r="Z135" s="12">
        <f>'as at 31st oct 2023'!Z135</f>
        <v>4345.8679126883417</v>
      </c>
      <c r="AA135" s="12">
        <f>'as at 31st oct 2023'!AA135</f>
        <v>7797.445428699999</v>
      </c>
      <c r="AB135" s="12">
        <f>'as at 31st oct 2023'!AB135</f>
        <v>38737.680804000003</v>
      </c>
      <c r="AC135" s="12">
        <f>'as at 31st oct 2023'!AC135</f>
        <v>396.79963980791086</v>
      </c>
      <c r="AD135" s="12">
        <f>'as at 31st oct 2023'!AD135</f>
        <v>1.5472219441330892</v>
      </c>
    </row>
    <row r="136" spans="1:30" s="145" customFormat="1">
      <c r="A136" s="135"/>
      <c r="B136" s="143"/>
      <c r="C136" s="137"/>
      <c r="D136" s="138"/>
      <c r="E136" s="139"/>
      <c r="F136" s="137"/>
      <c r="G136" s="138"/>
      <c r="H136" s="139"/>
      <c r="I136" s="140"/>
      <c r="J136" s="141"/>
      <c r="K136" s="141"/>
      <c r="L136" s="139"/>
      <c r="M136" s="141"/>
      <c r="N136" s="141"/>
      <c r="O136" s="139"/>
      <c r="P136" s="140"/>
      <c r="Q136" s="141"/>
      <c r="R136" s="141"/>
      <c r="S136" s="139"/>
      <c r="T136" s="141"/>
      <c r="U136" s="141"/>
      <c r="V136" s="139"/>
      <c r="W136" s="140"/>
      <c r="X136" s="137"/>
      <c r="Y136" s="137"/>
      <c r="Z136" s="139"/>
      <c r="AA136" s="137"/>
      <c r="AB136" s="137"/>
      <c r="AC136" s="139"/>
      <c r="AD136" s="140"/>
    </row>
    <row r="137" spans="1:30" s="146" customFormat="1" ht="16.2">
      <c r="A137" s="13">
        <v>20</v>
      </c>
      <c r="B137" s="134" t="s">
        <v>93</v>
      </c>
      <c r="C137" s="9">
        <f>'as at 31st oct 2023'!C137</f>
        <v>51.999627726</v>
      </c>
      <c r="D137" s="9">
        <f>'as at 31st oct 2023'!D137</f>
        <v>95.536743698999999</v>
      </c>
      <c r="E137" s="9">
        <f>'as at 31st oct 2023'!E137</f>
        <v>83.725822427823431</v>
      </c>
      <c r="F137" s="9">
        <f>'as at 31st oct 2023'!F137</f>
        <v>302.43172660499999</v>
      </c>
      <c r="G137" s="9">
        <f>'as at 31st oct 2023'!G137</f>
        <v>574.09737344600001</v>
      </c>
      <c r="H137" s="9">
        <f>'as at 31st oct 2023'!H137</f>
        <v>89.827099124364366</v>
      </c>
      <c r="I137" s="9">
        <f>'as at 31st oct 2023'!I137</f>
        <v>0.30999478908144662</v>
      </c>
      <c r="J137" s="9">
        <f>'as at 31st oct 2023'!J137</f>
        <v>2174</v>
      </c>
      <c r="K137" s="9">
        <f>'as at 31st oct 2023'!K137</f>
        <v>2933</v>
      </c>
      <c r="L137" s="9">
        <f>'as at 31st oct 2023'!L137</f>
        <v>34.912603495860161</v>
      </c>
      <c r="M137" s="9">
        <f>'as at 31st oct 2023'!M137</f>
        <v>17840</v>
      </c>
      <c r="N137" s="9">
        <f>'as at 31st oct 2023'!N137</f>
        <v>18068</v>
      </c>
      <c r="O137" s="9">
        <f>'as at 31st oct 2023'!O137</f>
        <v>1.2780269058295879</v>
      </c>
      <c r="P137" s="9">
        <f>'as at 31st oct 2023'!P137</f>
        <v>0.13073133502321263</v>
      </c>
      <c r="Q137" s="9">
        <f>'as at 31st oct 2023'!Q137</f>
        <v>213493</v>
      </c>
      <c r="R137" s="9">
        <f>'as at 31st oct 2023'!R137</f>
        <v>352146</v>
      </c>
      <c r="S137" s="9">
        <f>'as at 31st oct 2023'!S137</f>
        <v>64.94498648667637</v>
      </c>
      <c r="T137" s="9">
        <f>'as at 31st oct 2023'!T137</f>
        <v>774683</v>
      </c>
      <c r="U137" s="9">
        <f>'as at 31st oct 2023'!U137</f>
        <v>2439201</v>
      </c>
      <c r="V137" s="9">
        <f>'as at 31st oct 2023'!V137</f>
        <v>214.86440260080576</v>
      </c>
      <c r="W137" s="9">
        <f>'as at 31st oct 2023'!W137</f>
        <v>1.3431139476574669</v>
      </c>
      <c r="X137" s="9">
        <f>'as at 31st oct 2023'!X137</f>
        <v>6366.6064251000007</v>
      </c>
      <c r="Y137" s="9">
        <f>'as at 31st oct 2023'!Y137</f>
        <v>6442.2315465000011</v>
      </c>
      <c r="Z137" s="9">
        <f>'as at 31st oct 2023'!Z137</f>
        <v>1.1878403713138752</v>
      </c>
      <c r="AA137" s="9">
        <f>'as at 31st oct 2023'!AA137</f>
        <v>25135.574270700003</v>
      </c>
      <c r="AB137" s="9">
        <f>'as at 31st oct 2023'!AB137</f>
        <v>49299.738891699999</v>
      </c>
      <c r="AC137" s="9">
        <f>'as at 31st oct 2023'!AC137</f>
        <v>96.135319451076313</v>
      </c>
      <c r="AD137" s="9">
        <f>'as at 31st oct 2023'!AD137</f>
        <v>0.98076853887748994</v>
      </c>
    </row>
    <row r="138" spans="1:30" s="145" customFormat="1">
      <c r="A138" s="135"/>
      <c r="B138" s="136" t="s">
        <v>73</v>
      </c>
      <c r="C138" s="12">
        <f>'as at 31st oct 2023'!C138</f>
        <v>0.48</v>
      </c>
      <c r="D138" s="12">
        <f>'as at 31st oct 2023'!D138</f>
        <v>0.14550360000000001</v>
      </c>
      <c r="E138" s="12">
        <f>'as at 31st oct 2023'!E138</f>
        <v>-69.686750000000004</v>
      </c>
      <c r="F138" s="12">
        <f>'as at 31st oct 2023'!F138</f>
        <v>3.4822052000000001</v>
      </c>
      <c r="G138" s="12">
        <f>'as at 31st oct 2023'!G138</f>
        <v>0.82466260000000002</v>
      </c>
      <c r="H138" s="12">
        <f>'as at 31st oct 2023'!H138</f>
        <v>-76.317805739880001</v>
      </c>
      <c r="I138" s="12">
        <f>'as at 31st oct 2023'!I138</f>
        <v>3.4608193179346994E-3</v>
      </c>
      <c r="J138" s="12">
        <f>'as at 31st oct 2023'!J138</f>
        <v>5</v>
      </c>
      <c r="K138" s="12">
        <f>'as at 31st oct 2023'!K138</f>
        <v>4</v>
      </c>
      <c r="L138" s="12">
        <f>'as at 31st oct 2023'!L138</f>
        <v>-19.999999999999996</v>
      </c>
      <c r="M138" s="12">
        <f>'as at 31st oct 2023'!M138</f>
        <v>54</v>
      </c>
      <c r="N138" s="12">
        <f>'as at 31st oct 2023'!N138</f>
        <v>30</v>
      </c>
      <c r="O138" s="12">
        <f>'as at 31st oct 2023'!O138</f>
        <v>-44.444444444444443</v>
      </c>
      <c r="P138" s="12">
        <f>'as at 31st oct 2023'!P138</f>
        <v>4.6473368436217629E-3</v>
      </c>
      <c r="Q138" s="12">
        <f>'as at 31st oct 2023'!Q138</f>
        <v>0</v>
      </c>
      <c r="R138" s="12">
        <f>'as at 31st oct 2023'!R138</f>
        <v>0</v>
      </c>
      <c r="S138" s="12" t="str">
        <f>'as at 31st oct 2023'!S138</f>
        <v/>
      </c>
      <c r="T138" s="12">
        <f>'as at 31st oct 2023'!T138</f>
        <v>0</v>
      </c>
      <c r="U138" s="12">
        <f>'as at 31st oct 2023'!U138</f>
        <v>0</v>
      </c>
      <c r="V138" s="12" t="str">
        <f>'as at 31st oct 2023'!V138</f>
        <v/>
      </c>
      <c r="W138" s="12" t="str">
        <f>'as at 31st oct 2023'!W138</f>
        <v/>
      </c>
      <c r="X138" s="12">
        <f>'as at 31st oct 2023'!X138</f>
        <v>0.6</v>
      </c>
      <c r="Y138" s="12">
        <f>'as at 31st oct 2023'!Y138</f>
        <v>0.18250360000000002</v>
      </c>
      <c r="Z138" s="12">
        <f>'as at 31st oct 2023'!Z138</f>
        <v>-69.582733333333337</v>
      </c>
      <c r="AA138" s="12">
        <f>'as at 31st oct 2023'!AA138</f>
        <v>5.750954300000001</v>
      </c>
      <c r="AB138" s="12">
        <f>'as at 31st oct 2023'!AB138</f>
        <v>1.3615188</v>
      </c>
      <c r="AC138" s="12">
        <f>'as at 31st oct 2023'!AC138</f>
        <v>-76.325341343783592</v>
      </c>
      <c r="AD138" s="12">
        <f>'as at 31st oct 2023'!AD138</f>
        <v>7.3800100807358826E-3</v>
      </c>
    </row>
    <row r="139" spans="1:30" s="145" customFormat="1">
      <c r="A139" s="135"/>
      <c r="B139" s="136" t="s">
        <v>74</v>
      </c>
      <c r="C139" s="12">
        <f>'as at 31st oct 2023'!C139</f>
        <v>11.052040199999999</v>
      </c>
      <c r="D139" s="12">
        <f>'as at 31st oct 2023'!D139</f>
        <v>14.837251700000001</v>
      </c>
      <c r="E139" s="12">
        <f>'as at 31st oct 2023'!E139</f>
        <v>34.248984183028973</v>
      </c>
      <c r="F139" s="12">
        <f>'as at 31st oct 2023'!F139</f>
        <v>80.127486500000003</v>
      </c>
      <c r="G139" s="12">
        <f>'as at 31st oct 2023'!G139</f>
        <v>87.7454429</v>
      </c>
      <c r="H139" s="12">
        <f>'as at 31st oct 2023'!H139</f>
        <v>9.5072948531837334</v>
      </c>
      <c r="I139" s="12">
        <f>'as at 31st oct 2023'!I139</f>
        <v>0.17960887676246107</v>
      </c>
      <c r="J139" s="12">
        <f>'as at 31st oct 2023'!J139</f>
        <v>2145</v>
      </c>
      <c r="K139" s="12">
        <f>'as at 31st oct 2023'!K139</f>
        <v>2913</v>
      </c>
      <c r="L139" s="12">
        <f>'as at 31st oct 2023'!L139</f>
        <v>35.804195804195807</v>
      </c>
      <c r="M139" s="12">
        <f>'as at 31st oct 2023'!M139</f>
        <v>17712</v>
      </c>
      <c r="N139" s="12">
        <f>'as at 31st oct 2023'!N139</f>
        <v>17865</v>
      </c>
      <c r="O139" s="12">
        <f>'as at 31st oct 2023'!O139</f>
        <v>0.86382113821137363</v>
      </c>
      <c r="P139" s="12">
        <f>'as at 31st oct 2023'!P139</f>
        <v>0.1358381694078756</v>
      </c>
      <c r="Q139" s="12">
        <f>'as at 31st oct 2023'!Q139</f>
        <v>0</v>
      </c>
      <c r="R139" s="12">
        <f>'as at 31st oct 2023'!R139</f>
        <v>0</v>
      </c>
      <c r="S139" s="12" t="str">
        <f>'as at 31st oct 2023'!S139</f>
        <v/>
      </c>
      <c r="T139" s="12">
        <f>'as at 31st oct 2023'!T139</f>
        <v>0</v>
      </c>
      <c r="U139" s="12">
        <f>'as at 31st oct 2023'!U139</f>
        <v>0</v>
      </c>
      <c r="V139" s="12" t="str">
        <f>'as at 31st oct 2023'!V139</f>
        <v/>
      </c>
      <c r="W139" s="12" t="str">
        <f>'as at 31st oct 2023'!W139</f>
        <v/>
      </c>
      <c r="X139" s="12">
        <f>'as at 31st oct 2023'!X139</f>
        <v>91.791518200000013</v>
      </c>
      <c r="Y139" s="12">
        <f>'as at 31st oct 2023'!Y139</f>
        <v>132.82753389999999</v>
      </c>
      <c r="Z139" s="12">
        <f>'as at 31st oct 2023'!Z139</f>
        <v>44.705672707786157</v>
      </c>
      <c r="AA139" s="12">
        <f>'as at 31st oct 2023'!AA139</f>
        <v>685.42663060000007</v>
      </c>
      <c r="AB139" s="12">
        <f>'as at 31st oct 2023'!AB139</f>
        <v>789.85283030000005</v>
      </c>
      <c r="AC139" s="12">
        <f>'as at 31st oct 2023'!AC139</f>
        <v>15.235211915911218</v>
      </c>
      <c r="AD139" s="12">
        <f>'as at 31st oct 2023'!AD139</f>
        <v>6.1132660081251504E-2</v>
      </c>
    </row>
    <row r="140" spans="1:30" s="145" customFormat="1">
      <c r="A140" s="135"/>
      <c r="B140" s="136" t="s">
        <v>75</v>
      </c>
      <c r="C140" s="12">
        <f>'as at 31st oct 2023'!C140</f>
        <v>35.214044086000001</v>
      </c>
      <c r="D140" s="12">
        <f>'as at 31st oct 2023'!D140</f>
        <v>75.036341900000011</v>
      </c>
      <c r="E140" s="12">
        <f>'as at 31st oct 2023'!E140</f>
        <v>113.08640869746655</v>
      </c>
      <c r="F140" s="12">
        <f>'as at 31st oct 2023'!F140</f>
        <v>195.82055979199998</v>
      </c>
      <c r="G140" s="12">
        <f>'as at 31st oct 2023'!G140</f>
        <v>453.71415804300005</v>
      </c>
      <c r="H140" s="12">
        <f>'as at 31st oct 2023'!H140</f>
        <v>131.69893831624927</v>
      </c>
      <c r="I140" s="12">
        <f>'as at 31st oct 2023'!I140</f>
        <v>0.43588666522488767</v>
      </c>
      <c r="J140" s="12">
        <f>'as at 31st oct 2023'!J140</f>
        <v>4</v>
      </c>
      <c r="K140" s="12">
        <f>'as at 31st oct 2023'!K140</f>
        <v>7</v>
      </c>
      <c r="L140" s="12">
        <f>'as at 31st oct 2023'!L140</f>
        <v>75</v>
      </c>
      <c r="M140" s="12">
        <f>'as at 31st oct 2023'!M140</f>
        <v>22</v>
      </c>
      <c r="N140" s="12">
        <f>'as at 31st oct 2023'!N140</f>
        <v>33</v>
      </c>
      <c r="O140" s="12">
        <f>'as at 31st oct 2023'!O140</f>
        <v>50</v>
      </c>
      <c r="P140" s="12">
        <f>'as at 31st oct 2023'!P140</f>
        <v>2.7895181741335588</v>
      </c>
      <c r="Q140" s="12">
        <f>'as at 31st oct 2023'!Q140</f>
        <v>200401</v>
      </c>
      <c r="R140" s="12">
        <f>'as at 31st oct 2023'!R140</f>
        <v>348828</v>
      </c>
      <c r="S140" s="12">
        <f>'as at 31st oct 2023'!S140</f>
        <v>74.064999675650327</v>
      </c>
      <c r="T140" s="12">
        <f>'as at 31st oct 2023'!T140</f>
        <v>718366</v>
      </c>
      <c r="U140" s="12">
        <f>'as at 31st oct 2023'!U140</f>
        <v>2363565</v>
      </c>
      <c r="V140" s="12">
        <f>'as at 31st oct 2023'!V140</f>
        <v>229.01960838903847</v>
      </c>
      <c r="W140" s="12">
        <f>'as at 31st oct 2023'!W140</f>
        <v>2.2406832549666369</v>
      </c>
      <c r="X140" s="12">
        <f>'as at 31st oct 2023'!X140</f>
        <v>1900.5100662999998</v>
      </c>
      <c r="Y140" s="12">
        <f>'as at 31st oct 2023'!Y140</f>
        <v>3671.3337796000001</v>
      </c>
      <c r="Z140" s="12">
        <f>'as at 31st oct 2023'!Z140</f>
        <v>93.176234354155298</v>
      </c>
      <c r="AA140" s="12">
        <f>'as at 31st oct 2023'!AA140</f>
        <v>10459.2888891</v>
      </c>
      <c r="AB140" s="12">
        <f>'as at 31st oct 2023'!AB140</f>
        <v>24201.331821400003</v>
      </c>
      <c r="AC140" s="12">
        <f>'as at 31st oct 2023'!AC140</f>
        <v>131.38601560782089</v>
      </c>
      <c r="AD140" s="12">
        <f>'as at 31st oct 2023'!AD140</f>
        <v>2.0590276736638877</v>
      </c>
    </row>
    <row r="141" spans="1:30" s="145" customFormat="1">
      <c r="A141" s="135"/>
      <c r="B141" s="136" t="s">
        <v>76</v>
      </c>
      <c r="C141" s="12">
        <f>'as at 31st oct 2023'!C141</f>
        <v>0</v>
      </c>
      <c r="D141" s="12">
        <f>'as at 31st oct 2023'!D141</f>
        <v>0</v>
      </c>
      <c r="E141" s="12" t="str">
        <f>'as at 31st oct 2023'!E141</f>
        <v/>
      </c>
      <c r="F141" s="12">
        <f>'as at 31st oct 2023'!F141</f>
        <v>0</v>
      </c>
      <c r="G141" s="12">
        <f>'as at 31st oct 2023'!G141</f>
        <v>0</v>
      </c>
      <c r="H141" s="12" t="str">
        <f>'as at 31st oct 2023'!H141</f>
        <v/>
      </c>
      <c r="I141" s="12">
        <f>'as at 31st oct 2023'!I141</f>
        <v>0</v>
      </c>
      <c r="J141" s="12">
        <f>'as at 31st oct 2023'!J141</f>
        <v>0</v>
      </c>
      <c r="K141" s="12">
        <f>'as at 31st oct 2023'!K141</f>
        <v>0</v>
      </c>
      <c r="L141" s="12" t="str">
        <f>'as at 31st oct 2023'!L141</f>
        <v/>
      </c>
      <c r="M141" s="12">
        <f>'as at 31st oct 2023'!M141</f>
        <v>0</v>
      </c>
      <c r="N141" s="12">
        <f>'as at 31st oct 2023'!N141</f>
        <v>0</v>
      </c>
      <c r="O141" s="12" t="str">
        <f>'as at 31st oct 2023'!O141</f>
        <v/>
      </c>
      <c r="P141" s="12">
        <f>'as at 31st oct 2023'!P141</f>
        <v>0</v>
      </c>
      <c r="Q141" s="12">
        <f>'as at 31st oct 2023'!Q141</f>
        <v>0</v>
      </c>
      <c r="R141" s="12">
        <f>'as at 31st oct 2023'!R141</f>
        <v>0</v>
      </c>
      <c r="S141" s="12" t="str">
        <f>'as at 31st oct 2023'!S141</f>
        <v/>
      </c>
      <c r="T141" s="12">
        <f>'as at 31st oct 2023'!T141</f>
        <v>0</v>
      </c>
      <c r="U141" s="12">
        <f>'as at 31st oct 2023'!U141</f>
        <v>0</v>
      </c>
      <c r="V141" s="12" t="str">
        <f>'as at 31st oct 2023'!V141</f>
        <v/>
      </c>
      <c r="W141" s="12">
        <f>'as at 31st oct 2023'!W141</f>
        <v>0</v>
      </c>
      <c r="X141" s="12">
        <f>'as at 31st oct 2023'!X141</f>
        <v>0</v>
      </c>
      <c r="Y141" s="12">
        <f>'as at 31st oct 2023'!Y141</f>
        <v>0</v>
      </c>
      <c r="Z141" s="12" t="str">
        <f>'as at 31st oct 2023'!Z141</f>
        <v/>
      </c>
      <c r="AA141" s="12">
        <f>'as at 31st oct 2023'!AA141</f>
        <v>0</v>
      </c>
      <c r="AB141" s="12">
        <f>'as at 31st oct 2023'!AB141</f>
        <v>0</v>
      </c>
      <c r="AC141" s="12" t="str">
        <f>'as at 31st oct 2023'!AC141</f>
        <v/>
      </c>
      <c r="AD141" s="12">
        <f>'as at 31st oct 2023'!AD141</f>
        <v>0</v>
      </c>
    </row>
    <row r="142" spans="1:30" s="145" customFormat="1" ht="16.2">
      <c r="A142" s="135"/>
      <c r="B142" s="142" t="s">
        <v>77</v>
      </c>
      <c r="C142" s="12">
        <f>'as at 31st oct 2023'!C142</f>
        <v>5.2535434399999996</v>
      </c>
      <c r="D142" s="12">
        <f>'as at 31st oct 2023'!D142</f>
        <v>5.5176464989999978</v>
      </c>
      <c r="E142" s="12">
        <f>'as at 31st oct 2023'!E142</f>
        <v>5.0271414335159248</v>
      </c>
      <c r="F142" s="12">
        <f>'as at 31st oct 2023'!F142</f>
        <v>23.001475112999998</v>
      </c>
      <c r="G142" s="12">
        <f>'as at 31st oct 2023'!G142</f>
        <v>31.813109902999969</v>
      </c>
      <c r="H142" s="12">
        <f>'as at 31st oct 2023'!H142</f>
        <v>38.308998647742399</v>
      </c>
      <c r="I142" s="12">
        <f>'as at 31st oct 2023'!I142</f>
        <v>0.49534685707292364</v>
      </c>
      <c r="J142" s="12">
        <f>'as at 31st oct 2023'!J142</f>
        <v>20</v>
      </c>
      <c r="K142" s="12">
        <f>'as at 31st oct 2023'!K142</f>
        <v>9</v>
      </c>
      <c r="L142" s="12">
        <f>'as at 31st oct 2023'!L142</f>
        <v>-55.000000000000007</v>
      </c>
      <c r="M142" s="12">
        <f>'as at 31st oct 2023'!M142</f>
        <v>52</v>
      </c>
      <c r="N142" s="12">
        <f>'as at 31st oct 2023'!N142</f>
        <v>140</v>
      </c>
      <c r="O142" s="12">
        <f>'as at 31st oct 2023'!O142</f>
        <v>169.23076923076925</v>
      </c>
      <c r="P142" s="12">
        <f>'as at 31st oct 2023'!P142</f>
        <v>0.70316423907584125</v>
      </c>
      <c r="Q142" s="12">
        <f>'as at 31st oct 2023'!Q142</f>
        <v>13092</v>
      </c>
      <c r="R142" s="12">
        <f>'as at 31st oct 2023'!R142</f>
        <v>3318</v>
      </c>
      <c r="S142" s="12">
        <f>'as at 31st oct 2023'!S142</f>
        <v>-74.65627864344637</v>
      </c>
      <c r="T142" s="12">
        <f>'as at 31st oct 2023'!T142</f>
        <v>56317</v>
      </c>
      <c r="U142" s="12">
        <f>'as at 31st oct 2023'!U142</f>
        <v>75636</v>
      </c>
      <c r="V142" s="12">
        <f>'as at 31st oct 2023'!V142</f>
        <v>34.304028978816348</v>
      </c>
      <c r="W142" s="12">
        <f>'as at 31st oct 2023'!W142</f>
        <v>0.10288142530791655</v>
      </c>
      <c r="X142" s="12">
        <f>'as at 31st oct 2023'!X142</f>
        <v>4373.7048406000004</v>
      </c>
      <c r="Y142" s="12">
        <f>'as at 31st oct 2023'!Y142</f>
        <v>2637.8877294000004</v>
      </c>
      <c r="Z142" s="12">
        <f>'as at 31st oct 2023'!Z142</f>
        <v>-39.687568650880301</v>
      </c>
      <c r="AA142" s="12">
        <f>'as at 31st oct 2023'!AA142</f>
        <v>13985.1077967</v>
      </c>
      <c r="AB142" s="12">
        <f>'as at 31st oct 2023'!AB142</f>
        <v>24307.192721199997</v>
      </c>
      <c r="AC142" s="12">
        <f>'as at 31st oct 2023'!AC142</f>
        <v>73.807689397543655</v>
      </c>
      <c r="AD142" s="12">
        <f>'as at 31st oct 2023'!AD142</f>
        <v>0.9708537320238676</v>
      </c>
    </row>
    <row r="143" spans="1:30" s="145" customFormat="1">
      <c r="A143" s="135"/>
      <c r="B143" s="143"/>
      <c r="C143" s="137"/>
      <c r="D143" s="138"/>
      <c r="E143" s="139"/>
      <c r="F143" s="137"/>
      <c r="G143" s="138"/>
      <c r="H143" s="139"/>
      <c r="I143" s="140"/>
      <c r="J143" s="141"/>
      <c r="K143" s="141"/>
      <c r="L143" s="139"/>
      <c r="M143" s="141"/>
      <c r="N143" s="141"/>
      <c r="O143" s="139"/>
      <c r="P143" s="140"/>
      <c r="Q143" s="141"/>
      <c r="R143" s="141"/>
      <c r="S143" s="139"/>
      <c r="T143" s="141"/>
      <c r="U143" s="141"/>
      <c r="V143" s="139"/>
      <c r="W143" s="140"/>
      <c r="X143" s="137"/>
      <c r="Y143" s="137"/>
      <c r="Z143" s="139"/>
      <c r="AA143" s="137"/>
      <c r="AB143" s="137"/>
      <c r="AC143" s="139"/>
      <c r="AD143" s="140"/>
    </row>
    <row r="144" spans="1:30" s="146" customFormat="1" ht="16.2">
      <c r="A144" s="13">
        <v>21</v>
      </c>
      <c r="B144" s="149" t="s">
        <v>94</v>
      </c>
      <c r="C144" s="9">
        <f>'as at 31st oct 2023'!C144</f>
        <v>70.38595870360065</v>
      </c>
      <c r="D144" s="9">
        <f>'as at 31st oct 2023'!D144</f>
        <v>82.273096595000027</v>
      </c>
      <c r="E144" s="9">
        <f>'as at 31st oct 2023'!E144</f>
        <v>16.888507467031609</v>
      </c>
      <c r="F144" s="9">
        <f>'as at 31st oct 2023'!F144</f>
        <v>560.76247002360071</v>
      </c>
      <c r="G144" s="9">
        <f>'as at 31st oct 2023'!G144</f>
        <v>614.92531622699994</v>
      </c>
      <c r="H144" s="9">
        <f>'as at 31st oct 2023'!H144</f>
        <v>9.65878586723532</v>
      </c>
      <c r="I144" s="9">
        <f>'as at 31st oct 2023'!I144</f>
        <v>0.33204061283266068</v>
      </c>
      <c r="J144" s="9">
        <f>'as at 31st oct 2023'!J144</f>
        <v>10117</v>
      </c>
      <c r="K144" s="9">
        <f>'as at 31st oct 2023'!K144</f>
        <v>13272</v>
      </c>
      <c r="L144" s="9">
        <f>'as at 31st oct 2023'!L144</f>
        <v>31.185133932984076</v>
      </c>
      <c r="M144" s="9">
        <f>'as at 31st oct 2023'!M144</f>
        <v>83562</v>
      </c>
      <c r="N144" s="9">
        <f>'as at 31st oct 2023'!N144</f>
        <v>99229</v>
      </c>
      <c r="O144" s="9">
        <f>'as at 31st oct 2023'!O144</f>
        <v>18.748952873315616</v>
      </c>
      <c r="P144" s="9">
        <f>'as at 31st oct 2023'!P144</f>
        <v>0.7179731925513817</v>
      </c>
      <c r="Q144" s="9">
        <f>'as at 31st oct 2023'!Q144</f>
        <v>16438</v>
      </c>
      <c r="R144" s="9">
        <f>'as at 31st oct 2023'!R144</f>
        <v>98021</v>
      </c>
      <c r="S144" s="9">
        <f>'as at 31st oct 2023'!S144</f>
        <v>496.30733665896099</v>
      </c>
      <c r="T144" s="9">
        <f>'as at 31st oct 2023'!T144</f>
        <v>96579</v>
      </c>
      <c r="U144" s="9">
        <f>'as at 31st oct 2023'!U144</f>
        <v>170905</v>
      </c>
      <c r="V144" s="9">
        <f>'as at 31st oct 2023'!V144</f>
        <v>76.958759150539976</v>
      </c>
      <c r="W144" s="9">
        <f>'as at 31st oct 2023'!W144</f>
        <v>9.4106590323798395E-2</v>
      </c>
      <c r="X144" s="9">
        <f>'as at 31st oct 2023'!X144</f>
        <v>2596.6553109000001</v>
      </c>
      <c r="Y144" s="9">
        <f>'as at 31st oct 2023'!Y144</f>
        <v>4149.9286610000008</v>
      </c>
      <c r="Z144" s="9">
        <f>'as at 31st oct 2023'!Z144</f>
        <v>59.8182340020184</v>
      </c>
      <c r="AA144" s="9">
        <f>'as at 31st oct 2023'!AA144</f>
        <v>11447.517099946002</v>
      </c>
      <c r="AB144" s="9">
        <f>'as at 31st oct 2023'!AB144</f>
        <v>15564.949046400001</v>
      </c>
      <c r="AC144" s="9">
        <f>'as at 31st oct 2023'!AC144</f>
        <v>35.967903873875137</v>
      </c>
      <c r="AD144" s="9">
        <f>'as at 31st oct 2023'!AD144</f>
        <v>0.3096489490030625</v>
      </c>
    </row>
    <row r="145" spans="1:30" s="22" customFormat="1" ht="14.25" customHeight="1">
      <c r="A145" s="135"/>
      <c r="B145" s="136" t="s">
        <v>73</v>
      </c>
      <c r="C145" s="12">
        <f>'as at 31st oct 2023'!C145</f>
        <v>1.6972193999999976</v>
      </c>
      <c r="D145" s="12">
        <f>'as at 31st oct 2023'!D145</f>
        <v>2.8251017739999975</v>
      </c>
      <c r="E145" s="12">
        <f>'as at 31st oct 2023'!E145</f>
        <v>66.454718464801999</v>
      </c>
      <c r="F145" s="12">
        <f>'as at 31st oct 2023'!F145</f>
        <v>17.283277423999998</v>
      </c>
      <c r="G145" s="12">
        <f>'as at 31st oct 2023'!G145</f>
        <v>20.938228073999998</v>
      </c>
      <c r="H145" s="12">
        <f>'as at 31st oct 2023'!H145</f>
        <v>21.147323857248534</v>
      </c>
      <c r="I145" s="12">
        <f>'as at 31st oct 2023'!I145</f>
        <v>8.787038990469781E-2</v>
      </c>
      <c r="J145" s="12">
        <f>'as at 31st oct 2023'!J145</f>
        <v>58</v>
      </c>
      <c r="K145" s="12">
        <f>'as at 31st oct 2023'!K145</f>
        <v>65</v>
      </c>
      <c r="L145" s="12">
        <f>'as at 31st oct 2023'!L145</f>
        <v>12.06896551724137</v>
      </c>
      <c r="M145" s="12">
        <f>'as at 31st oct 2023'!M145</f>
        <v>566</v>
      </c>
      <c r="N145" s="12">
        <f>'as at 31st oct 2023'!N145</f>
        <v>538</v>
      </c>
      <c r="O145" s="12">
        <f>'as at 31st oct 2023'!O145</f>
        <v>-4.9469964664310968</v>
      </c>
      <c r="P145" s="12">
        <f>'as at 31st oct 2023'!P145</f>
        <v>8.3342240728950273E-2</v>
      </c>
      <c r="Q145" s="12">
        <f>'as at 31st oct 2023'!Q145</f>
        <v>0</v>
      </c>
      <c r="R145" s="12">
        <f>'as at 31st oct 2023'!R145</f>
        <v>0</v>
      </c>
      <c r="S145" s="12" t="str">
        <f>'as at 31st oct 2023'!S145</f>
        <v/>
      </c>
      <c r="T145" s="12">
        <f>'as at 31st oct 2023'!T145</f>
        <v>0</v>
      </c>
      <c r="U145" s="12">
        <f>'as at 31st oct 2023'!U145</f>
        <v>0</v>
      </c>
      <c r="V145" s="12" t="str">
        <f>'as at 31st oct 2023'!V145</f>
        <v/>
      </c>
      <c r="W145" s="12" t="str">
        <f>'as at 31st oct 2023'!W145</f>
        <v/>
      </c>
      <c r="X145" s="12">
        <f>'as at 31st oct 2023'!X145</f>
        <v>1.0388745000000006</v>
      </c>
      <c r="Y145" s="12">
        <f>'as at 31st oct 2023'!Y145</f>
        <v>2.2883369999999998</v>
      </c>
      <c r="Z145" s="12">
        <f>'as at 31st oct 2023'!Z145</f>
        <v>120.27078342956715</v>
      </c>
      <c r="AA145" s="12">
        <f>'as at 31st oct 2023'!AA145</f>
        <v>12.220355899999999</v>
      </c>
      <c r="AB145" s="12">
        <f>'as at 31st oct 2023'!AB145</f>
        <v>13.559066899999999</v>
      </c>
      <c r="AC145" s="12">
        <f>'as at 31st oct 2023'!AC145</f>
        <v>10.954762782317996</v>
      </c>
      <c r="AD145" s="12">
        <f>'as at 31st oct 2023'!AD145</f>
        <v>7.3495900612883358E-2</v>
      </c>
    </row>
    <row r="146" spans="1:30" s="145" customFormat="1">
      <c r="A146" s="135"/>
      <c r="B146" s="136" t="s">
        <v>74</v>
      </c>
      <c r="C146" s="12">
        <f>'as at 31st oct 2023'!C146</f>
        <v>59.074480454999936</v>
      </c>
      <c r="D146" s="12">
        <f>'as at 31st oct 2023'!D146</f>
        <v>71.124168795000017</v>
      </c>
      <c r="E146" s="12">
        <f>'as at 31st oct 2023'!E146</f>
        <v>20.397451229687835</v>
      </c>
      <c r="F146" s="12">
        <f>'as at 31st oct 2023'!F146</f>
        <v>482.439931161</v>
      </c>
      <c r="G146" s="12">
        <f>'as at 31st oct 2023'!G146</f>
        <v>547.77312438499996</v>
      </c>
      <c r="H146" s="12">
        <f>'as at 31st oct 2023'!H146</f>
        <v>13.542244122864066</v>
      </c>
      <c r="I146" s="12">
        <f>'as at 31st oct 2023'!I146</f>
        <v>1.1212538490868307</v>
      </c>
      <c r="J146" s="12">
        <f>'as at 31st oct 2023'!J146</f>
        <v>10048</v>
      </c>
      <c r="K146" s="12">
        <f>'as at 31st oct 2023'!K146</f>
        <v>13201</v>
      </c>
      <c r="L146" s="12">
        <f>'as at 31st oct 2023'!L146</f>
        <v>31.379378980891715</v>
      </c>
      <c r="M146" s="12">
        <f>'as at 31st oct 2023'!M146</f>
        <v>82932</v>
      </c>
      <c r="N146" s="12">
        <f>'as at 31st oct 2023'!N146</f>
        <v>98637</v>
      </c>
      <c r="O146" s="12">
        <f>'as at 31st oct 2023'!O146</f>
        <v>18.937201562726091</v>
      </c>
      <c r="P146" s="12">
        <f>'as at 31st oct 2023'!P146</f>
        <v>0.74999549487179551</v>
      </c>
      <c r="Q146" s="12">
        <f>'as at 31st oct 2023'!Q146</f>
        <v>0</v>
      </c>
      <c r="R146" s="12">
        <f>'as at 31st oct 2023'!R146</f>
        <v>0</v>
      </c>
      <c r="S146" s="12" t="str">
        <f>'as at 31st oct 2023'!S146</f>
        <v/>
      </c>
      <c r="T146" s="12">
        <f>'as at 31st oct 2023'!T146</f>
        <v>0</v>
      </c>
      <c r="U146" s="12">
        <f>'as at 31st oct 2023'!U146</f>
        <v>0</v>
      </c>
      <c r="V146" s="12" t="str">
        <f>'as at 31st oct 2023'!V146</f>
        <v/>
      </c>
      <c r="W146" s="12" t="str">
        <f>'as at 31st oct 2023'!W146</f>
        <v/>
      </c>
      <c r="X146" s="12">
        <f>'as at 31st oct 2023'!X146</f>
        <v>773.64305620000061</v>
      </c>
      <c r="Y146" s="12">
        <f>'as at 31st oct 2023'!Y146</f>
        <v>955.27760750000107</v>
      </c>
      <c r="Z146" s="12">
        <f>'as at 31st oct 2023'!Z146</f>
        <v>23.477823505862983</v>
      </c>
      <c r="AA146" s="12">
        <f>'as at 31st oct 2023'!AA146</f>
        <v>6381.3294516000014</v>
      </c>
      <c r="AB146" s="12">
        <f>'as at 31st oct 2023'!AB146</f>
        <v>7525.5293217999997</v>
      </c>
      <c r="AC146" s="12">
        <f>'as at 31st oct 2023'!AC146</f>
        <v>17.930430937288634</v>
      </c>
      <c r="AD146" s="12">
        <f>'as at 31st oct 2023'!AD146</f>
        <v>0.58245740005306212</v>
      </c>
    </row>
    <row r="147" spans="1:30" s="145" customFormat="1">
      <c r="A147" s="135"/>
      <c r="B147" s="136" t="s">
        <v>75</v>
      </c>
      <c r="C147" s="12">
        <f>'as at 31st oct 2023'!C147</f>
        <v>0</v>
      </c>
      <c r="D147" s="12">
        <f>'as at 31st oct 2023'!D147</f>
        <v>0</v>
      </c>
      <c r="E147" s="12" t="str">
        <f>'as at 31st oct 2023'!E147</f>
        <v/>
      </c>
      <c r="F147" s="12">
        <f>'as at 31st oct 2023'!F147</f>
        <v>0</v>
      </c>
      <c r="G147" s="12">
        <f>'as at 31st oct 2023'!G147</f>
        <v>0</v>
      </c>
      <c r="H147" s="12" t="str">
        <f>'as at 31st oct 2023'!H147</f>
        <v/>
      </c>
      <c r="I147" s="12">
        <f>'as at 31st oct 2023'!I147</f>
        <v>0</v>
      </c>
      <c r="J147" s="12">
        <f>'as at 31st oct 2023'!J147</f>
        <v>0</v>
      </c>
      <c r="K147" s="12">
        <f>'as at 31st oct 2023'!K147</f>
        <v>0</v>
      </c>
      <c r="L147" s="12" t="str">
        <f>'as at 31st oct 2023'!L147</f>
        <v/>
      </c>
      <c r="M147" s="12">
        <f>'as at 31st oct 2023'!M147</f>
        <v>0</v>
      </c>
      <c r="N147" s="12">
        <f>'as at 31st oct 2023'!N147</f>
        <v>0</v>
      </c>
      <c r="O147" s="12" t="str">
        <f>'as at 31st oct 2023'!O147</f>
        <v/>
      </c>
      <c r="P147" s="12">
        <f>'as at 31st oct 2023'!P147</f>
        <v>0</v>
      </c>
      <c r="Q147" s="12">
        <f>'as at 31st oct 2023'!Q147</f>
        <v>0</v>
      </c>
      <c r="R147" s="12">
        <f>'as at 31st oct 2023'!R147</f>
        <v>0</v>
      </c>
      <c r="S147" s="12" t="str">
        <f>'as at 31st oct 2023'!S147</f>
        <v/>
      </c>
      <c r="T147" s="12">
        <f>'as at 31st oct 2023'!T147</f>
        <v>0</v>
      </c>
      <c r="U147" s="12">
        <f>'as at 31st oct 2023'!U147</f>
        <v>0</v>
      </c>
      <c r="V147" s="12" t="str">
        <f>'as at 31st oct 2023'!V147</f>
        <v/>
      </c>
      <c r="W147" s="12">
        <f>'as at 31st oct 2023'!W147</f>
        <v>0</v>
      </c>
      <c r="X147" s="12">
        <f>'as at 31st oct 2023'!X147</f>
        <v>0</v>
      </c>
      <c r="Y147" s="12">
        <f>'as at 31st oct 2023'!Y147</f>
        <v>0</v>
      </c>
      <c r="Z147" s="12" t="str">
        <f>'as at 31st oct 2023'!Z147</f>
        <v/>
      </c>
      <c r="AA147" s="12">
        <f>'as at 31st oct 2023'!AA147</f>
        <v>0</v>
      </c>
      <c r="AB147" s="12">
        <f>'as at 31st oct 2023'!AB147</f>
        <v>0</v>
      </c>
      <c r="AC147" s="12" t="str">
        <f>'as at 31st oct 2023'!AC147</f>
        <v/>
      </c>
      <c r="AD147" s="12">
        <f>'as at 31st oct 2023'!AD147</f>
        <v>0</v>
      </c>
    </row>
    <row r="148" spans="1:30" s="145" customFormat="1">
      <c r="A148" s="135"/>
      <c r="B148" s="136" t="s">
        <v>76</v>
      </c>
      <c r="C148" s="12">
        <f>'as at 31st oct 2023'!C148</f>
        <v>5.7294609736007214</v>
      </c>
      <c r="D148" s="12">
        <f>'as at 31st oct 2023'!D148</f>
        <v>7.9493741550000001</v>
      </c>
      <c r="E148" s="12">
        <f>'as at 31st oct 2023'!E148</f>
        <v>38.745585171586526</v>
      </c>
      <c r="F148" s="12">
        <f>'as at 31st oct 2023'!F148</f>
        <v>51.66538362760074</v>
      </c>
      <c r="G148" s="12">
        <f>'as at 31st oct 2023'!G148</f>
        <v>37.087262343999996</v>
      </c>
      <c r="H148" s="12">
        <f>'as at 31st oct 2023'!H148</f>
        <v>-28.216419312161655</v>
      </c>
      <c r="I148" s="12">
        <f>'as at 31st oct 2023'!I148</f>
        <v>1.8531339316248432</v>
      </c>
      <c r="J148" s="12">
        <f>'as at 31st oct 2023'!J148</f>
        <v>5</v>
      </c>
      <c r="K148" s="12">
        <f>'as at 31st oct 2023'!K148</f>
        <v>3</v>
      </c>
      <c r="L148" s="12">
        <f>'as at 31st oct 2023'!L148</f>
        <v>-40</v>
      </c>
      <c r="M148" s="12">
        <f>'as at 31st oct 2023'!M148</f>
        <v>31</v>
      </c>
      <c r="N148" s="12">
        <f>'as at 31st oct 2023'!N148</f>
        <v>25</v>
      </c>
      <c r="O148" s="12">
        <f>'as at 31st oct 2023'!O148</f>
        <v>-19.354838709677423</v>
      </c>
      <c r="P148" s="12">
        <f>'as at 31st oct 2023'!P148</f>
        <v>1.0382059800664452</v>
      </c>
      <c r="Q148" s="12">
        <f>'as at 31st oct 2023'!Q148</f>
        <v>2997</v>
      </c>
      <c r="R148" s="12">
        <f>'as at 31st oct 2023'!R148</f>
        <v>2418</v>
      </c>
      <c r="S148" s="12">
        <f>'as at 31st oct 2023'!S148</f>
        <v>-19.319319319319316</v>
      </c>
      <c r="T148" s="12">
        <f>'as at 31st oct 2023'!T148</f>
        <v>21456</v>
      </c>
      <c r="U148" s="12">
        <f>'as at 31st oct 2023'!U148</f>
        <v>15851</v>
      </c>
      <c r="V148" s="12">
        <f>'as at 31st oct 2023'!V148</f>
        <v>-26.123228933631616</v>
      </c>
      <c r="W148" s="12">
        <f>'as at 31st oct 2023'!W148</f>
        <v>0.60821891736955969</v>
      </c>
      <c r="X148" s="12">
        <f>'as at 31st oct 2023'!X148</f>
        <v>1.5002355000000001</v>
      </c>
      <c r="Y148" s="12">
        <f>'as at 31st oct 2023'!Y148</f>
        <v>19.2609818</v>
      </c>
      <c r="Z148" s="12">
        <f>'as at 31st oct 2023'!Z148</f>
        <v>1183.8638867031209</v>
      </c>
      <c r="AA148" s="12">
        <f>'as at 31st oct 2023'!AA148</f>
        <v>28.710067299999995</v>
      </c>
      <c r="AB148" s="12">
        <f>'as at 31st oct 2023'!AB148</f>
        <v>25.579183199999999</v>
      </c>
      <c r="AC148" s="12">
        <f>'as at 31st oct 2023'!AC148</f>
        <v>-10.905178546899453</v>
      </c>
      <c r="AD148" s="12">
        <f>'as at 31st oct 2023'!AD148</f>
        <v>6.8956407498777572E-2</v>
      </c>
    </row>
    <row r="149" spans="1:30" s="145" customFormat="1" ht="16.2">
      <c r="A149" s="135"/>
      <c r="B149" s="142" t="s">
        <v>77</v>
      </c>
      <c r="C149" s="12">
        <f>'as at 31st oct 2023'!C149</f>
        <v>3.8847978749999998</v>
      </c>
      <c r="D149" s="12">
        <f>'as at 31st oct 2023'!D149</f>
        <v>0.37445187100000238</v>
      </c>
      <c r="E149" s="12">
        <f>'as at 31st oct 2023'!E149</f>
        <v>-90.361097718629637</v>
      </c>
      <c r="F149" s="12">
        <f>'as at 31st oct 2023'!F149</f>
        <v>9.3738778109999981</v>
      </c>
      <c r="G149" s="12">
        <f>'as at 31st oct 2023'!G149</f>
        <v>9.1267014240000037</v>
      </c>
      <c r="H149" s="12">
        <f>'as at 31st oct 2023'!H149</f>
        <v>-2.63686376101403</v>
      </c>
      <c r="I149" s="12">
        <f>'as at 31st oct 2023'!I149</f>
        <v>0.14210754244416263</v>
      </c>
      <c r="J149" s="12">
        <f>'as at 31st oct 2023'!J149</f>
        <v>6</v>
      </c>
      <c r="K149" s="12">
        <f>'as at 31st oct 2023'!K149</f>
        <v>3</v>
      </c>
      <c r="L149" s="12">
        <f>'as at 31st oct 2023'!L149</f>
        <v>-50</v>
      </c>
      <c r="M149" s="12">
        <f>'as at 31st oct 2023'!M149</f>
        <v>33</v>
      </c>
      <c r="N149" s="12">
        <f>'as at 31st oct 2023'!N149</f>
        <v>29</v>
      </c>
      <c r="O149" s="12">
        <f>'as at 31st oct 2023'!O149</f>
        <v>-12.121212121212121</v>
      </c>
      <c r="P149" s="12">
        <f>'as at 31st oct 2023'!P149</f>
        <v>0.14565544952285284</v>
      </c>
      <c r="Q149" s="12">
        <f>'as at 31st oct 2023'!Q149</f>
        <v>13441</v>
      </c>
      <c r="R149" s="12">
        <f>'as at 31st oct 2023'!R149</f>
        <v>95603</v>
      </c>
      <c r="S149" s="12">
        <f>'as at 31st oct 2023'!S149</f>
        <v>611.27892269920392</v>
      </c>
      <c r="T149" s="12">
        <f>'as at 31st oct 2023'!T149</f>
        <v>75123</v>
      </c>
      <c r="U149" s="12">
        <f>'as at 31st oct 2023'!U149</f>
        <v>155054</v>
      </c>
      <c r="V149" s="12">
        <f>'as at 31st oct 2023'!V149</f>
        <v>106.40017038723161</v>
      </c>
      <c r="W149" s="12">
        <f>'as at 31st oct 2023'!W149</f>
        <v>0.21090719392476723</v>
      </c>
      <c r="X149" s="12">
        <f>'as at 31st oct 2023'!X149</f>
        <v>1820.4731446999999</v>
      </c>
      <c r="Y149" s="12">
        <f>'as at 31st oct 2023'!Y149</f>
        <v>3173.1017346999997</v>
      </c>
      <c r="Z149" s="12">
        <f>'as at 31st oct 2023'!Z149</f>
        <v>74.30093621199245</v>
      </c>
      <c r="AA149" s="12">
        <f>'as at 31st oct 2023'!AA149</f>
        <v>5025.2572251459997</v>
      </c>
      <c r="AB149" s="12">
        <f>'as at 31st oct 2023'!AB149</f>
        <v>8000.2814745000005</v>
      </c>
      <c r="AC149" s="12">
        <f>'as at 31st oct 2023'!AC149</f>
        <v>59.201432206638273</v>
      </c>
      <c r="AD149" s="12">
        <f>'as at 31st oct 2023'!AD149</f>
        <v>0.31953929093529188</v>
      </c>
    </row>
    <row r="150" spans="1:30" s="145" customFormat="1">
      <c r="A150" s="135"/>
      <c r="B150" s="143"/>
      <c r="C150" s="137"/>
      <c r="D150" s="138"/>
      <c r="E150" s="139"/>
      <c r="F150" s="137"/>
      <c r="G150" s="138"/>
      <c r="H150" s="139"/>
      <c r="I150" s="140"/>
      <c r="J150" s="141"/>
      <c r="K150" s="141"/>
      <c r="L150" s="139"/>
      <c r="M150" s="141"/>
      <c r="N150" s="141"/>
      <c r="O150" s="139"/>
      <c r="P150" s="140"/>
      <c r="Q150" s="141"/>
      <c r="R150" s="141"/>
      <c r="S150" s="139"/>
      <c r="T150" s="141"/>
      <c r="U150" s="141"/>
      <c r="V150" s="139"/>
      <c r="W150" s="140"/>
      <c r="X150" s="137"/>
      <c r="Y150" s="137"/>
      <c r="Z150" s="139"/>
      <c r="AA150" s="137"/>
      <c r="AB150" s="137"/>
      <c r="AC150" s="139"/>
      <c r="AD150" s="140"/>
    </row>
    <row r="151" spans="1:30" s="146" customFormat="1" ht="16.2">
      <c r="A151" s="16">
        <v>22</v>
      </c>
      <c r="B151" s="134" t="s">
        <v>95</v>
      </c>
      <c r="C151" s="9">
        <f>'as at 31st oct 2023'!C151</f>
        <v>1965.7502313200007</v>
      </c>
      <c r="D151" s="9">
        <f>'as at 31st oct 2023'!D151</f>
        <v>2753.2886307950093</v>
      </c>
      <c r="E151" s="9">
        <f>'as at 31st oct 2023'!E151</f>
        <v>40.062994114271412</v>
      </c>
      <c r="F151" s="9">
        <f>'as at 31st oct 2023'!F151</f>
        <v>15052.886488328008</v>
      </c>
      <c r="G151" s="9">
        <f>'as at 31st oct 2023'!G151</f>
        <v>19011.421897774002</v>
      </c>
      <c r="H151" s="9">
        <f>'as at 31st oct 2023'!H151</f>
        <v>26.297517173968178</v>
      </c>
      <c r="I151" s="9">
        <f>'as at 31st oct 2023'!I151</f>
        <v>10.265578617724138</v>
      </c>
      <c r="J151" s="9">
        <f>'as at 31st oct 2023'!J151</f>
        <v>156391</v>
      </c>
      <c r="K151" s="9">
        <f>'as at 31st oct 2023'!K151</f>
        <v>173270</v>
      </c>
      <c r="L151" s="9">
        <f>'as at 31st oct 2023'!L151</f>
        <v>10.792820558727811</v>
      </c>
      <c r="M151" s="9">
        <f>'as at 31st oct 2023'!M151</f>
        <v>1085544</v>
      </c>
      <c r="N151" s="9">
        <f>'as at 31st oct 2023'!N151</f>
        <v>1157520</v>
      </c>
      <c r="O151" s="9">
        <f>'as at 31st oct 2023'!O151</f>
        <v>6.6304083482567222</v>
      </c>
      <c r="P151" s="9">
        <f>'as at 31st oct 2023'!P151</f>
        <v>8.3752565262380489</v>
      </c>
      <c r="Q151" s="9">
        <f>'as at 31st oct 2023'!Q151</f>
        <v>1055795</v>
      </c>
      <c r="R151" s="9">
        <f>'as at 31st oct 2023'!R151</f>
        <v>0</v>
      </c>
      <c r="S151" s="9">
        <f>'as at 31st oct 2023'!S151</f>
        <v>-100</v>
      </c>
      <c r="T151" s="9">
        <f>'as at 31st oct 2023'!T151</f>
        <v>7309496</v>
      </c>
      <c r="U151" s="9">
        <f>'as at 31st oct 2023'!U151</f>
        <v>19888057</v>
      </c>
      <c r="V151" s="9">
        <f>'as at 31st oct 2023'!V151</f>
        <v>172.08520259125936</v>
      </c>
      <c r="W151" s="9">
        <f>'as at 31st oct 2023'!W151</f>
        <v>10.951096997954131</v>
      </c>
      <c r="X151" s="9">
        <f>'as at 31st oct 2023'!X151</f>
        <v>43154.699895999998</v>
      </c>
      <c r="Y151" s="9">
        <f>'as at 31st oct 2023'!Y151</f>
        <v>22.748708792396457</v>
      </c>
      <c r="Z151" s="9">
        <f>'as at 31st oct 2023'!Z151</f>
        <v>-99.947285674915548</v>
      </c>
      <c r="AA151" s="9">
        <f>'as at 31st oct 2023'!AA151</f>
        <v>289463.63357500004</v>
      </c>
      <c r="AB151" s="9">
        <f>'as at 31st oct 2023'!AB151</f>
        <v>408268.80145599996</v>
      </c>
      <c r="AC151" s="9">
        <f>'as at 31st oct 2023'!AC151</f>
        <v>41.043210303728017</v>
      </c>
      <c r="AD151" s="9">
        <f>'as at 31st oct 2023'!AD151</f>
        <v>8.122095671802402</v>
      </c>
    </row>
    <row r="152" spans="1:30" s="145" customFormat="1">
      <c r="A152" s="150"/>
      <c r="B152" s="136" t="s">
        <v>73</v>
      </c>
      <c r="C152" s="12">
        <f>'as at 31st oct 2023'!C152</f>
        <v>478.53841042800127</v>
      </c>
      <c r="D152" s="12">
        <f>'as at 31st oct 2023'!D152</f>
        <v>554.74186397500023</v>
      </c>
      <c r="E152" s="12">
        <f>'as at 31st oct 2023'!E152</f>
        <v>15.924208357453097</v>
      </c>
      <c r="F152" s="12">
        <f>'as at 31st oct 2023'!F152</f>
        <v>3154.4065259320009</v>
      </c>
      <c r="G152" s="12">
        <f>'as at 31st oct 2023'!G152</f>
        <v>4004.3109899249998</v>
      </c>
      <c r="H152" s="12">
        <f>'as at 31st oct 2023'!H152</f>
        <v>26.94340304605749</v>
      </c>
      <c r="I152" s="12">
        <f>'as at 31st oct 2023'!I152</f>
        <v>16.804686945849927</v>
      </c>
      <c r="J152" s="12">
        <f>'as at 31st oct 2023'!J152</f>
        <v>6166</v>
      </c>
      <c r="K152" s="12">
        <f>'as at 31st oct 2023'!K152</f>
        <v>6750</v>
      </c>
      <c r="L152" s="12">
        <f>'as at 31st oct 2023'!L152</f>
        <v>9.4712941939669051</v>
      </c>
      <c r="M152" s="12">
        <f>'as at 31st oct 2023'!M152</f>
        <v>44569</v>
      </c>
      <c r="N152" s="12">
        <f>'as at 31st oct 2023'!N152</f>
        <v>49354</v>
      </c>
      <c r="O152" s="12">
        <f>'as at 31st oct 2023'!O152</f>
        <v>10.736161906257703</v>
      </c>
      <c r="P152" s="12">
        <f>'as at 31st oct 2023'!P152</f>
        <v>7.6454887526702819</v>
      </c>
      <c r="Q152" s="12">
        <f>'as at 31st oct 2023'!Q152</f>
        <v>0</v>
      </c>
      <c r="R152" s="12">
        <f>'as at 31st oct 2023'!R152</f>
        <v>0</v>
      </c>
      <c r="S152" s="12" t="str">
        <f>'as at 31st oct 2023'!S152</f>
        <v/>
      </c>
      <c r="T152" s="12">
        <f>'as at 31st oct 2023'!T152</f>
        <v>0</v>
      </c>
      <c r="U152" s="12">
        <f>'as at 31st oct 2023'!U152</f>
        <v>0</v>
      </c>
      <c r="V152" s="12" t="str">
        <f>'as at 31st oct 2023'!V152</f>
        <v/>
      </c>
      <c r="W152" s="12" t="str">
        <f>'as at 31st oct 2023'!W152</f>
        <v/>
      </c>
      <c r="X152" s="12">
        <f>'as at 31st oct 2023'!X152</f>
        <v>233.80271300000001</v>
      </c>
      <c r="Y152" s="12">
        <f>'as at 31st oct 2023'!Y152</f>
        <v>254.0925</v>
      </c>
      <c r="Z152" s="12">
        <f>'as at 31st oct 2023'!Z152</f>
        <v>8.6781657661945122</v>
      </c>
      <c r="AA152" s="12">
        <f>'as at 31st oct 2023'!AA152</f>
        <v>1781.8577499999999</v>
      </c>
      <c r="AB152" s="12">
        <f>'as at 31st oct 2023'!AB152</f>
        <v>1780.2085250000005</v>
      </c>
      <c r="AC152" s="12">
        <f>'as at 31st oct 2023'!AC152</f>
        <v>-9.2556490550355086E-2</v>
      </c>
      <c r="AD152" s="12">
        <f>'as at 31st oct 2023'!AD152</f>
        <v>9.6494861916794399</v>
      </c>
    </row>
    <row r="153" spans="1:30" s="145" customFormat="1">
      <c r="A153" s="150"/>
      <c r="B153" s="136" t="s">
        <v>74</v>
      </c>
      <c r="C153" s="12">
        <f>'as at 31st oct 2023'!C153</f>
        <v>1066.9929774240002</v>
      </c>
      <c r="D153" s="12">
        <f>'as at 31st oct 2023'!D153</f>
        <v>1242.4249335310094</v>
      </c>
      <c r="E153" s="12">
        <f>'as at 31st oct 2023'!E153</f>
        <v>16.441716095503068</v>
      </c>
      <c r="F153" s="12">
        <f>'as at 31st oct 2023'!F153</f>
        <v>6851.1455551700074</v>
      </c>
      <c r="G153" s="12">
        <f>'as at 31st oct 2023'!G153</f>
        <v>7954.556680189</v>
      </c>
      <c r="H153" s="12">
        <f>'as at 31st oct 2023'!H153</f>
        <v>16.105498213891202</v>
      </c>
      <c r="I153" s="12">
        <f>'as at 31st oct 2023'!I153</f>
        <v>16.282429528566176</v>
      </c>
      <c r="J153" s="12">
        <f>'as at 31st oct 2023'!J153</f>
        <v>150194</v>
      </c>
      <c r="K153" s="12">
        <f>'as at 31st oct 2023'!K153</f>
        <v>166489</v>
      </c>
      <c r="L153" s="12">
        <f>'as at 31st oct 2023'!L153</f>
        <v>10.849301569969505</v>
      </c>
      <c r="M153" s="12">
        <f>'as at 31st oct 2023'!M153</f>
        <v>1040679</v>
      </c>
      <c r="N153" s="12">
        <f>'as at 31st oct 2023'!N153</f>
        <v>1107874</v>
      </c>
      <c r="O153" s="12">
        <f>'as at 31st oct 2023'!O153</f>
        <v>6.4568421194239445</v>
      </c>
      <c r="P153" s="12">
        <f>'as at 31st oct 2023'!P153</f>
        <v>8.4238217797134496</v>
      </c>
      <c r="Q153" s="12">
        <f>'as at 31st oct 2023'!Q153</f>
        <v>0</v>
      </c>
      <c r="R153" s="12">
        <f>'as at 31st oct 2023'!R153</f>
        <v>0</v>
      </c>
      <c r="S153" s="12" t="str">
        <f>'as at 31st oct 2023'!S153</f>
        <v/>
      </c>
      <c r="T153" s="12">
        <f>'as at 31st oct 2023'!T153</f>
        <v>0</v>
      </c>
      <c r="U153" s="12">
        <f>'as at 31st oct 2023'!U153</f>
        <v>0</v>
      </c>
      <c r="V153" s="12" t="str">
        <f>'as at 31st oct 2023'!V153</f>
        <v/>
      </c>
      <c r="W153" s="12" t="str">
        <f>'as at 31st oct 2023'!W153</f>
        <v/>
      </c>
      <c r="X153" s="12">
        <f>'as at 31st oct 2023'!X153</f>
        <v>11543.455489999998</v>
      </c>
      <c r="Y153" s="12">
        <f>'as at 31st oct 2023'!Y153</f>
        <v>14169.442563999999</v>
      </c>
      <c r="Z153" s="12">
        <f>'as at 31st oct 2023'!Z153</f>
        <v>22.748708792396457</v>
      </c>
      <c r="AA153" s="12">
        <f>'as at 31st oct 2023'!AA153</f>
        <v>81496.697721000019</v>
      </c>
      <c r="AB153" s="12">
        <f>'as at 31st oct 2023'!AB153</f>
        <v>93004.081592999995</v>
      </c>
      <c r="AC153" s="12">
        <f>'as at 31st oct 2023'!AC153</f>
        <v>14.120061540892049</v>
      </c>
      <c r="AD153" s="12">
        <f>'as at 31st oct 2023'!AD153</f>
        <v>7.1982864251234773</v>
      </c>
    </row>
    <row r="154" spans="1:30" s="145" customFormat="1">
      <c r="A154" s="150"/>
      <c r="B154" s="136" t="s">
        <v>75</v>
      </c>
      <c r="C154" s="12">
        <f>'as at 31st oct 2023'!C154</f>
        <v>381.14905114799933</v>
      </c>
      <c r="D154" s="12">
        <f>'as at 31st oct 2023'!D154</f>
        <v>918.14829272499981</v>
      </c>
      <c r="E154" s="12">
        <f>'as at 31st oct 2023'!E154</f>
        <v>140.88956537070976</v>
      </c>
      <c r="F154" s="12">
        <f>'as at 31st oct 2023'!F154</f>
        <v>4741.522712856</v>
      </c>
      <c r="G154" s="12">
        <f>'as at 31st oct 2023'!G154</f>
        <v>6459.6237676070014</v>
      </c>
      <c r="H154" s="12">
        <f>'as at 31st oct 2023'!H154</f>
        <v>36.235217224470986</v>
      </c>
      <c r="I154" s="12">
        <f>'as at 31st oct 2023'!I154</f>
        <v>6.2058100078128717</v>
      </c>
      <c r="J154" s="12">
        <f>'as at 31st oct 2023'!J154</f>
        <v>15</v>
      </c>
      <c r="K154" s="12">
        <f>'as at 31st oct 2023'!K154</f>
        <v>21</v>
      </c>
      <c r="L154" s="12">
        <f>'as at 31st oct 2023'!L154</f>
        <v>39.999999999999993</v>
      </c>
      <c r="M154" s="12">
        <f>'as at 31st oct 2023'!M154</f>
        <v>98</v>
      </c>
      <c r="N154" s="12">
        <f>'as at 31st oct 2023'!N154</f>
        <v>141</v>
      </c>
      <c r="O154" s="12">
        <f>'as at 31st oct 2023'!O154</f>
        <v>43.877551020408156</v>
      </c>
      <c r="P154" s="12">
        <f>'as at 31st oct 2023'!P154</f>
        <v>11.918850380388841</v>
      </c>
      <c r="Q154" s="12">
        <f>'as at 31st oct 2023'!Q154</f>
        <v>24440</v>
      </c>
      <c r="R154" s="12">
        <f>'as at 31st oct 2023'!R154</f>
        <v>104908</v>
      </c>
      <c r="S154" s="12">
        <f>'as at 31st oct 2023'!S154</f>
        <v>329.24713584288054</v>
      </c>
      <c r="T154" s="12">
        <f>'as at 31st oct 2023'!T154</f>
        <v>325149</v>
      </c>
      <c r="U154" s="12">
        <f>'as at 31st oct 2023'!U154</f>
        <v>453092</v>
      </c>
      <c r="V154" s="12">
        <f>'as at 31st oct 2023'!V154</f>
        <v>39.349036903081355</v>
      </c>
      <c r="W154" s="12">
        <f>'as at 31st oct 2023'!W154</f>
        <v>0.42953574678900025</v>
      </c>
      <c r="X154" s="12">
        <f>'as at 31st oct 2023'!X154</f>
        <v>5409.131593000001</v>
      </c>
      <c r="Y154" s="12">
        <f>'as at 31st oct 2023'!Y154</f>
        <v>6432.7289349999992</v>
      </c>
      <c r="Z154" s="12">
        <f>'as at 31st oct 2023'!Z154</f>
        <v>18.923506008333078</v>
      </c>
      <c r="AA154" s="12">
        <f>'as at 31st oct 2023'!AA154</f>
        <v>39089.322904000001</v>
      </c>
      <c r="AB154" s="12">
        <f>'as at 31st oct 2023'!AB154</f>
        <v>43379.188982999993</v>
      </c>
      <c r="AC154" s="12">
        <f>'as at 31st oct 2023'!AC154</f>
        <v>10.97452132782022</v>
      </c>
      <c r="AD154" s="12">
        <f>'as at 31st oct 2023'!AD154</f>
        <v>3.6906626146133181</v>
      </c>
    </row>
    <row r="155" spans="1:30" s="145" customFormat="1">
      <c r="A155" s="150"/>
      <c r="B155" s="136" t="s">
        <v>76</v>
      </c>
      <c r="C155" s="12">
        <f>'as at 31st oct 2023'!C155</f>
        <v>0.70129231999999775</v>
      </c>
      <c r="D155" s="12">
        <f>'as at 31st oct 2023'!D155</f>
        <v>1.7060499370000002</v>
      </c>
      <c r="E155" s="12">
        <f>'as at 31st oct 2023'!E155</f>
        <v>143.27229720696292</v>
      </c>
      <c r="F155" s="12">
        <f>'as at 31st oct 2023'!F155</f>
        <v>15.817494369999997</v>
      </c>
      <c r="G155" s="12">
        <f>'as at 31st oct 2023'!G155</f>
        <v>14.647409104999999</v>
      </c>
      <c r="H155" s="12">
        <f>'as at 31st oct 2023'!H155</f>
        <v>-7.3974122426066486</v>
      </c>
      <c r="I155" s="12">
        <f>'as at 31st oct 2023'!I155</f>
        <v>0.73188499520664907</v>
      </c>
      <c r="J155" s="12">
        <f>'as at 31st oct 2023'!J155</f>
        <v>0</v>
      </c>
      <c r="K155" s="12">
        <f>'as at 31st oct 2023'!K155</f>
        <v>0</v>
      </c>
      <c r="L155" s="12" t="str">
        <f>'as at 31st oct 2023'!L155</f>
        <v/>
      </c>
      <c r="M155" s="12">
        <f>'as at 31st oct 2023'!M155</f>
        <v>0</v>
      </c>
      <c r="N155" s="12">
        <f>'as at 31st oct 2023'!N155</f>
        <v>0</v>
      </c>
      <c r="O155" s="12" t="str">
        <f>'as at 31st oct 2023'!O155</f>
        <v/>
      </c>
      <c r="P155" s="12">
        <f>'as at 31st oct 2023'!P155</f>
        <v>0</v>
      </c>
      <c r="Q155" s="12">
        <f>'as at 31st oct 2023'!Q155</f>
        <v>834</v>
      </c>
      <c r="R155" s="12">
        <f>'as at 31st oct 2023'!R155</f>
        <v>2402</v>
      </c>
      <c r="S155" s="12">
        <f>'as at 31st oct 2023'!S155</f>
        <v>188.00959232613909</v>
      </c>
      <c r="T155" s="12">
        <f>'as at 31st oct 2023'!T155</f>
        <v>27647</v>
      </c>
      <c r="U155" s="12">
        <f>'as at 31st oct 2023'!U155</f>
        <v>22503</v>
      </c>
      <c r="V155" s="12">
        <f>'as at 31st oct 2023'!V155</f>
        <v>-18.60599703403625</v>
      </c>
      <c r="W155" s="12">
        <f>'as at 31st oct 2023'!W155</f>
        <v>0.86346289177762925</v>
      </c>
      <c r="X155" s="12">
        <f>'as at 31st oct 2023'!X155</f>
        <v>8.3400000000000002E-2</v>
      </c>
      <c r="Y155" s="12">
        <f>'as at 31st oct 2023'!Y155</f>
        <v>1.6372550000000001</v>
      </c>
      <c r="Z155" s="12">
        <f>'as at 31st oct 2023'!Z155</f>
        <v>1863.1354916067146</v>
      </c>
      <c r="AA155" s="12">
        <f>'as at 31st oct 2023'!AA155</f>
        <v>6.2100999999999997</v>
      </c>
      <c r="AB155" s="12">
        <f>'as at 31st oct 2023'!AB155</f>
        <v>4.9858549999999999</v>
      </c>
      <c r="AC155" s="12">
        <f>'as at 31st oct 2023'!AC155</f>
        <v>-19.713772725076883</v>
      </c>
      <c r="AD155" s="12">
        <f>'as at 31st oct 2023'!AD155</f>
        <v>1.3440876763798213E-2</v>
      </c>
    </row>
    <row r="156" spans="1:30" s="145" customFormat="1" ht="16.2">
      <c r="A156" s="150"/>
      <c r="B156" s="142" t="s">
        <v>77</v>
      </c>
      <c r="C156" s="12">
        <f>'as at 31st oct 2023'!C156</f>
        <v>38.368499999999997</v>
      </c>
      <c r="D156" s="12">
        <f>'as at 31st oct 2023'!D156</f>
        <v>36.267490626999923</v>
      </c>
      <c r="E156" s="12">
        <f>'as at 31st oct 2023'!E156</f>
        <v>-5.4758705005410029</v>
      </c>
      <c r="F156" s="12">
        <f>'as at 31st oct 2023'!F156</f>
        <v>289.99419999999998</v>
      </c>
      <c r="G156" s="12">
        <f>'as at 31st oct 2023'!G156</f>
        <v>578.28305094799987</v>
      </c>
      <c r="H156" s="12">
        <f>'as at 31st oct 2023'!H156</f>
        <v>99.411936841495432</v>
      </c>
      <c r="I156" s="12">
        <f>'as at 31st oct 2023'!I156</f>
        <v>9.0041713199067299</v>
      </c>
      <c r="J156" s="12">
        <f>'as at 31st oct 2023'!J156</f>
        <v>16</v>
      </c>
      <c r="K156" s="12">
        <f>'as at 31st oct 2023'!K156</f>
        <v>10</v>
      </c>
      <c r="L156" s="12">
        <f>'as at 31st oct 2023'!L156</f>
        <v>-37.5</v>
      </c>
      <c r="M156" s="12">
        <f>'as at 31st oct 2023'!M156</f>
        <v>198</v>
      </c>
      <c r="N156" s="12">
        <f>'as at 31st oct 2023'!N156</f>
        <v>151</v>
      </c>
      <c r="O156" s="12">
        <f>'as at 31st oct 2023'!O156</f>
        <v>-23.737373737373733</v>
      </c>
      <c r="P156" s="12">
        <f>'as at 31st oct 2023'!P156</f>
        <v>0.75841285786037171</v>
      </c>
      <c r="Q156" s="12">
        <f>'as at 31st oct 2023'!Q156</f>
        <v>1030521</v>
      </c>
      <c r="R156" s="12">
        <f>'as at 31st oct 2023'!R156</f>
        <v>2031478</v>
      </c>
      <c r="S156" s="12">
        <f>'as at 31st oct 2023'!S156</f>
        <v>97.131159869619353</v>
      </c>
      <c r="T156" s="12">
        <f>'as at 31st oct 2023'!T156</f>
        <v>6956700</v>
      </c>
      <c r="U156" s="12">
        <f>'as at 31st oct 2023'!U156</f>
        <v>19412462</v>
      </c>
      <c r="V156" s="12">
        <f>'as at 31st oct 2023'!V156</f>
        <v>179.04699067086403</v>
      </c>
      <c r="W156" s="12">
        <f>'as at 31st oct 2023'!W156</f>
        <v>26.40517424633466</v>
      </c>
      <c r="X156" s="12">
        <f>'as at 31st oct 2023'!X156</f>
        <v>25968.226699999999</v>
      </c>
      <c r="Y156" s="12">
        <f>'as at 31st oct 2023'!Y156</f>
        <v>22559.057700000001</v>
      </c>
      <c r="Z156" s="12">
        <f>'as at 31st oct 2023'!Z156</f>
        <v>-13.128231817230706</v>
      </c>
      <c r="AA156" s="12">
        <f>'as at 31st oct 2023'!AA156</f>
        <v>167089.54509999999</v>
      </c>
      <c r="AB156" s="12">
        <f>'as at 31st oct 2023'!AB156</f>
        <v>270100.33649999998</v>
      </c>
      <c r="AC156" s="12">
        <f>'as at 31st oct 2023'!AC156</f>
        <v>61.650051975633758</v>
      </c>
      <c r="AD156" s="12">
        <f>'as at 31st oct 2023'!AD156</f>
        <v>10.788079179675083</v>
      </c>
    </row>
    <row r="157" spans="1:30" s="145" customFormat="1">
      <c r="A157" s="150"/>
      <c r="B157" s="143"/>
      <c r="C157" s="137"/>
      <c r="D157" s="138"/>
      <c r="E157" s="139"/>
      <c r="F157" s="137"/>
      <c r="G157" s="138"/>
      <c r="H157" s="139"/>
      <c r="I157" s="140"/>
      <c r="J157" s="141"/>
      <c r="K157" s="141"/>
      <c r="L157" s="139"/>
      <c r="M157" s="141"/>
      <c r="N157" s="141"/>
      <c r="O157" s="139"/>
      <c r="P157" s="140"/>
      <c r="Q157" s="141"/>
      <c r="R157" s="141"/>
      <c r="S157" s="139"/>
      <c r="T157" s="141"/>
      <c r="U157" s="141"/>
      <c r="V157" s="139"/>
      <c r="W157" s="140"/>
      <c r="X157" s="137"/>
      <c r="Y157" s="137"/>
      <c r="Z157" s="139"/>
      <c r="AA157" s="137"/>
      <c r="AB157" s="137"/>
      <c r="AC157" s="139"/>
      <c r="AD157" s="140"/>
    </row>
    <row r="158" spans="1:30" s="146" customFormat="1" ht="16.2">
      <c r="A158" s="16">
        <v>23</v>
      </c>
      <c r="B158" s="134" t="s">
        <v>96</v>
      </c>
      <c r="C158" s="9">
        <f>'as at 31st oct 2023'!C158</f>
        <v>91.845071616555117</v>
      </c>
      <c r="D158" s="9">
        <f>'as at 31st oct 2023'!D158</f>
        <v>126.70973532978329</v>
      </c>
      <c r="E158" s="9">
        <f>'as at 31st oct 2023'!E158</f>
        <v>37.960298902901378</v>
      </c>
      <c r="F158" s="9">
        <f>'as at 31st oct 2023'!F158</f>
        <v>554.80744653615204</v>
      </c>
      <c r="G158" s="9">
        <f>'as at 31st oct 2023'!G158</f>
        <v>985.71196489134468</v>
      </c>
      <c r="H158" s="9">
        <f>'as at 31st oct 2023'!H158</f>
        <v>77.667399932259968</v>
      </c>
      <c r="I158" s="9">
        <f>'as at 31st oct 2023'!I158</f>
        <v>0.53225391159239022</v>
      </c>
      <c r="J158" s="9">
        <f>'as at 31st oct 2023'!J158</f>
        <v>20210</v>
      </c>
      <c r="K158" s="9">
        <f>'as at 31st oct 2023'!K158</f>
        <v>33599</v>
      </c>
      <c r="L158" s="9">
        <f>'as at 31st oct 2023'!L158</f>
        <v>66.249381494309745</v>
      </c>
      <c r="M158" s="9">
        <f>'as at 31st oct 2023'!M158</f>
        <v>151491</v>
      </c>
      <c r="N158" s="9">
        <f>'as at 31st oct 2023'!N158</f>
        <v>176556</v>
      </c>
      <c r="O158" s="9">
        <f>'as at 31st oct 2023'!O158</f>
        <v>16.545537358654961</v>
      </c>
      <c r="P158" s="9">
        <f>'as at 31st oct 2023'!P158</f>
        <v>1.2774740749589513</v>
      </c>
      <c r="Q158" s="9">
        <f>'as at 31st oct 2023'!Q158</f>
        <v>400345</v>
      </c>
      <c r="R158" s="9">
        <f>'as at 31st oct 2023'!R158</f>
        <v>636317</v>
      </c>
      <c r="S158" s="9">
        <f>'as at 31st oct 2023'!S158</f>
        <v>58.942162384942989</v>
      </c>
      <c r="T158" s="9">
        <f>'as at 31st oct 2023'!T158</f>
        <v>2565376</v>
      </c>
      <c r="U158" s="9">
        <f>'as at 31st oct 2023'!U158</f>
        <v>6848026</v>
      </c>
      <c r="V158" s="9">
        <f>'as at 31st oct 2023'!V158</f>
        <v>166.940440699531</v>
      </c>
      <c r="W158" s="9">
        <f>'as at 31st oct 2023'!W158</f>
        <v>3.7707754443036769</v>
      </c>
      <c r="X158" s="9">
        <f>'as at 31st oct 2023'!X158</f>
        <v>5502.290546321974</v>
      </c>
      <c r="Y158" s="9">
        <f>'as at 31st oct 2023'!Y158</f>
        <v>9051.9378121000009</v>
      </c>
      <c r="Z158" s="9">
        <f>'as at 31st oct 2023'!Z158</f>
        <v>64.512174264421589</v>
      </c>
      <c r="AA158" s="9">
        <f>'as at 31st oct 2023'!AA158</f>
        <v>34834.102211821999</v>
      </c>
      <c r="AB158" s="9">
        <f>'as at 31st oct 2023'!AB158</f>
        <v>57940.805241499998</v>
      </c>
      <c r="AC158" s="9">
        <f>'as at 31st oct 2023'!AC158</f>
        <v>66.333568435807265</v>
      </c>
      <c r="AD158" s="9">
        <f>'as at 31st oct 2023'!AD158</f>
        <v>1.1526738310506217</v>
      </c>
    </row>
    <row r="159" spans="1:30" s="145" customFormat="1">
      <c r="A159" s="150"/>
      <c r="B159" s="136" t="s">
        <v>73</v>
      </c>
      <c r="C159" s="12">
        <f>'as at 31st oct 2023'!C159</f>
        <v>2.8234319999999991</v>
      </c>
      <c r="D159" s="12">
        <f>'as at 31st oct 2023'!D159</f>
        <v>7.5272443000000013</v>
      </c>
      <c r="E159" s="12">
        <f>'as at 31st oct 2023'!E159</f>
        <v>166.59909996061546</v>
      </c>
      <c r="F159" s="12">
        <f>'as at 31st oct 2023'!F159</f>
        <v>22.742547399999999</v>
      </c>
      <c r="G159" s="12">
        <f>'as at 31st oct 2023'!G159</f>
        <v>32.205920200000001</v>
      </c>
      <c r="H159" s="12">
        <f>'as at 31st oct 2023'!H159</f>
        <v>41.61087425061276</v>
      </c>
      <c r="I159" s="12">
        <f>'as at 31st oct 2023'!I159</f>
        <v>0.13515693664296569</v>
      </c>
      <c r="J159" s="12">
        <f>'as at 31st oct 2023'!J159</f>
        <v>648</v>
      </c>
      <c r="K159" s="12">
        <f>'as at 31st oct 2023'!K159</f>
        <v>751</v>
      </c>
      <c r="L159" s="12">
        <f>'as at 31st oct 2023'!L159</f>
        <v>15.895061728395055</v>
      </c>
      <c r="M159" s="12">
        <f>'as at 31st oct 2023'!M159</f>
        <v>5271</v>
      </c>
      <c r="N159" s="12">
        <f>'as at 31st oct 2023'!N159</f>
        <v>6899</v>
      </c>
      <c r="O159" s="12">
        <f>'as at 31st oct 2023'!O159</f>
        <v>30.885979889963956</v>
      </c>
      <c r="P159" s="12">
        <f>'as at 31st oct 2023'!P159</f>
        <v>1.0687325628048847</v>
      </c>
      <c r="Q159" s="12">
        <f>'as at 31st oct 2023'!Q159</f>
        <v>0</v>
      </c>
      <c r="R159" s="12">
        <f>'as at 31st oct 2023'!R159</f>
        <v>0</v>
      </c>
      <c r="S159" s="12" t="str">
        <f>'as at 31st oct 2023'!S159</f>
        <v/>
      </c>
      <c r="T159" s="12">
        <f>'as at 31st oct 2023'!T159</f>
        <v>0</v>
      </c>
      <c r="U159" s="12">
        <f>'as at 31st oct 2023'!U159</f>
        <v>0</v>
      </c>
      <c r="V159" s="12" t="str">
        <f>'as at 31st oct 2023'!V159</f>
        <v/>
      </c>
      <c r="W159" s="12" t="str">
        <f>'as at 31st oct 2023'!W159</f>
        <v/>
      </c>
      <c r="X159" s="12">
        <f>'as at 31st oct 2023'!X159</f>
        <v>21.18817499999999</v>
      </c>
      <c r="Y159" s="12">
        <f>'as at 31st oct 2023'!Y159</f>
        <v>22.400499999999997</v>
      </c>
      <c r="Z159" s="12">
        <f>'as at 31st oct 2023'!Z159</f>
        <v>5.7217056211778861</v>
      </c>
      <c r="AA159" s="12">
        <f>'as at 31st oct 2023'!AA159</f>
        <v>152.37888000000001</v>
      </c>
      <c r="AB159" s="12">
        <f>'as at 31st oct 2023'!AB159</f>
        <v>199.81927400000001</v>
      </c>
      <c r="AC159" s="12">
        <f>'as at 31st oct 2023'!AC159</f>
        <v>31.133181973774839</v>
      </c>
      <c r="AD159" s="12">
        <f>'as at 31st oct 2023'!AD159</f>
        <v>1.0831053206502368</v>
      </c>
    </row>
    <row r="160" spans="1:30" s="145" customFormat="1">
      <c r="A160" s="150"/>
      <c r="B160" s="136" t="s">
        <v>74</v>
      </c>
      <c r="C160" s="12">
        <f>'as at 31st oct 2023'!C160</f>
        <v>39.200385210555112</v>
      </c>
      <c r="D160" s="12">
        <f>'as at 31st oct 2023'!D160</f>
        <v>56.805185487783298</v>
      </c>
      <c r="E160" s="12">
        <f>'as at 31st oct 2023'!E160</f>
        <v>44.90976346958935</v>
      </c>
      <c r="F160" s="12">
        <f>'as at 31st oct 2023'!F160</f>
        <v>288.90350012115209</v>
      </c>
      <c r="G160" s="12">
        <f>'as at 31st oct 2023'!G160</f>
        <v>376.25076188534479</v>
      </c>
      <c r="H160" s="12">
        <f>'as at 31st oct 2023'!H160</f>
        <v>30.234061452202376</v>
      </c>
      <c r="I160" s="12">
        <f>'as at 31st oct 2023'!I160</f>
        <v>0.77015938936296569</v>
      </c>
      <c r="J160" s="12">
        <f>'as at 31st oct 2023'!J160</f>
        <v>19561</v>
      </c>
      <c r="K160" s="12">
        <f>'as at 31st oct 2023'!K160</f>
        <v>32845</v>
      </c>
      <c r="L160" s="12">
        <f>'as at 31st oct 2023'!L160</f>
        <v>67.910638515413325</v>
      </c>
      <c r="M160" s="12">
        <f>'as at 31st oct 2023'!M160</f>
        <v>146198</v>
      </c>
      <c r="N160" s="12">
        <f>'as at 31st oct 2023'!N160</f>
        <v>169611</v>
      </c>
      <c r="O160" s="12">
        <f>'as at 31st oct 2023'!O160</f>
        <v>16.014582962831227</v>
      </c>
      <c r="P160" s="12">
        <f>'as at 31st oct 2023'!P160</f>
        <v>1.2896528268367864</v>
      </c>
      <c r="Q160" s="12">
        <f>'as at 31st oct 2023'!Q160</f>
        <v>0</v>
      </c>
      <c r="R160" s="12">
        <f>'as at 31st oct 2023'!R160</f>
        <v>0</v>
      </c>
      <c r="S160" s="12" t="str">
        <f>'as at 31st oct 2023'!S160</f>
        <v/>
      </c>
      <c r="T160" s="12">
        <f>'as at 31st oct 2023'!T160</f>
        <v>0</v>
      </c>
      <c r="U160" s="12">
        <f>'as at 31st oct 2023'!U160</f>
        <v>0</v>
      </c>
      <c r="V160" s="12" t="str">
        <f>'as at 31st oct 2023'!V160</f>
        <v/>
      </c>
      <c r="W160" s="12" t="str">
        <f>'as at 31st oct 2023'!W160</f>
        <v/>
      </c>
      <c r="X160" s="12">
        <f>'as at 31st oct 2023'!X160</f>
        <v>908.24294839997344</v>
      </c>
      <c r="Y160" s="12">
        <f>'as at 31st oct 2023'!Y160</f>
        <v>998.36887570000022</v>
      </c>
      <c r="Z160" s="12">
        <f>'as at 31st oct 2023'!Z160</f>
        <v>9.9231078489295363</v>
      </c>
      <c r="AA160" s="12">
        <f>'as at 31st oct 2023'!AA160</f>
        <v>7056.1264807999996</v>
      </c>
      <c r="AB160" s="12">
        <f>'as at 31st oct 2023'!AB160</f>
        <v>6698.5283148999997</v>
      </c>
      <c r="AC160" s="12">
        <f>'as at 31st oct 2023'!AC160</f>
        <v>-5.0679103736737012</v>
      </c>
      <c r="AD160" s="12">
        <f>'as at 31st oct 2023'!AD160</f>
        <v>0.51844956276713627</v>
      </c>
    </row>
    <row r="161" spans="1:30" s="145" customFormat="1" ht="14.25" customHeight="1">
      <c r="A161" s="150"/>
      <c r="B161" s="136" t="s">
        <v>75</v>
      </c>
      <c r="C161" s="12">
        <f>'as at 31st oct 2023'!C161</f>
        <v>46.960921474000003</v>
      </c>
      <c r="D161" s="12">
        <f>'as at 31st oct 2023'!D161</f>
        <v>52.743732961999989</v>
      </c>
      <c r="E161" s="12">
        <f>'as at 31st oct 2023'!E161</f>
        <v>12.314092880825701</v>
      </c>
      <c r="F161" s="12">
        <f>'as at 31st oct 2023'!F161</f>
        <v>208.43157309499995</v>
      </c>
      <c r="G161" s="12">
        <f>'as at 31st oct 2023'!G161</f>
        <v>289.797983402</v>
      </c>
      <c r="H161" s="12">
        <f>'as at 31st oct 2023'!H161</f>
        <v>39.037468795533428</v>
      </c>
      <c r="I161" s="12">
        <f>'as at 31st oct 2023'!I161</f>
        <v>0.2784111413204422</v>
      </c>
      <c r="J161" s="12">
        <f>'as at 31st oct 2023'!J161</f>
        <v>0</v>
      </c>
      <c r="K161" s="12">
        <f>'as at 31st oct 2023'!K161</f>
        <v>2</v>
      </c>
      <c r="L161" s="12" t="str">
        <f>'as at 31st oct 2023'!L161</f>
        <v/>
      </c>
      <c r="M161" s="12">
        <f>'as at 31st oct 2023'!M161</f>
        <v>3</v>
      </c>
      <c r="N161" s="12">
        <f>'as at 31st oct 2023'!N161</f>
        <v>11</v>
      </c>
      <c r="O161" s="12">
        <f>'as at 31st oct 2023'!O161</f>
        <v>266.66666666666663</v>
      </c>
      <c r="P161" s="12">
        <f>'as at 31st oct 2023'!P161</f>
        <v>0.92983939137785288</v>
      </c>
      <c r="Q161" s="12">
        <f>'as at 31st oct 2023'!Q161</f>
        <v>323066</v>
      </c>
      <c r="R161" s="12">
        <f>'as at 31st oct 2023'!R161</f>
        <v>468066</v>
      </c>
      <c r="S161" s="12">
        <f>'as at 31st oct 2023'!S161</f>
        <v>44.882469835884933</v>
      </c>
      <c r="T161" s="12">
        <f>'as at 31st oct 2023'!T161</f>
        <v>1901708</v>
      </c>
      <c r="U161" s="12">
        <f>'as at 31st oct 2023'!U161</f>
        <v>2447572</v>
      </c>
      <c r="V161" s="12">
        <f>'as at 31st oct 2023'!V161</f>
        <v>28.703880932298766</v>
      </c>
      <c r="W161" s="12">
        <f>'as at 31st oct 2023'!W161</f>
        <v>2.3203227310123484</v>
      </c>
      <c r="X161" s="12">
        <f>'as at 31st oct 2023'!X161</f>
        <v>3352.3053621220001</v>
      </c>
      <c r="Y161" s="12">
        <f>'as at 31st oct 2023'!Y161</f>
        <v>4732.0039938</v>
      </c>
      <c r="Z161" s="12">
        <f>'as at 31st oct 2023'!Z161</f>
        <v>41.156711058226932</v>
      </c>
      <c r="AA161" s="12">
        <f>'as at 31st oct 2023'!AA161</f>
        <v>18726.262063322003</v>
      </c>
      <c r="AB161" s="12">
        <f>'as at 31st oct 2023'!AB161</f>
        <v>27500.482619400005</v>
      </c>
      <c r="AC161" s="12">
        <f>'as at 31st oct 2023'!AC161</f>
        <v>46.855162692951602</v>
      </c>
      <c r="AD161" s="12">
        <f>'as at 31st oct 2023'!AD161</f>
        <v>2.3397164738837817</v>
      </c>
    </row>
    <row r="162" spans="1:30" s="21" customFormat="1">
      <c r="A162" s="150"/>
      <c r="B162" s="136" t="s">
        <v>76</v>
      </c>
      <c r="C162" s="12">
        <f>'as at 31st oct 2023'!C162</f>
        <v>0</v>
      </c>
      <c r="D162" s="12">
        <f>'as at 31st oct 2023'!D162</f>
        <v>0</v>
      </c>
      <c r="E162" s="12" t="str">
        <f>'as at 31st oct 2023'!E162</f>
        <v/>
      </c>
      <c r="F162" s="12">
        <f>'as at 31st oct 2023'!F162</f>
        <v>0</v>
      </c>
      <c r="G162" s="12">
        <f>'as at 31st oct 2023'!G162</f>
        <v>0</v>
      </c>
      <c r="H162" s="12" t="str">
        <f>'as at 31st oct 2023'!H162</f>
        <v/>
      </c>
      <c r="I162" s="12">
        <f>'as at 31st oct 2023'!I162</f>
        <v>0</v>
      </c>
      <c r="J162" s="12">
        <f>'as at 31st oct 2023'!J162</f>
        <v>0</v>
      </c>
      <c r="K162" s="12">
        <f>'as at 31st oct 2023'!K162</f>
        <v>0</v>
      </c>
      <c r="L162" s="12" t="str">
        <f>'as at 31st oct 2023'!L162</f>
        <v/>
      </c>
      <c r="M162" s="12">
        <f>'as at 31st oct 2023'!M162</f>
        <v>0</v>
      </c>
      <c r="N162" s="12">
        <f>'as at 31st oct 2023'!N162</f>
        <v>0</v>
      </c>
      <c r="O162" s="12" t="str">
        <f>'as at 31st oct 2023'!O162</f>
        <v/>
      </c>
      <c r="P162" s="12">
        <f>'as at 31st oct 2023'!P162</f>
        <v>0</v>
      </c>
      <c r="Q162" s="12">
        <f>'as at 31st oct 2023'!Q162</f>
        <v>0</v>
      </c>
      <c r="R162" s="12">
        <f>'as at 31st oct 2023'!R162</f>
        <v>0</v>
      </c>
      <c r="S162" s="12" t="str">
        <f>'as at 31st oct 2023'!S162</f>
        <v/>
      </c>
      <c r="T162" s="12">
        <f>'as at 31st oct 2023'!T162</f>
        <v>0</v>
      </c>
      <c r="U162" s="12">
        <f>'as at 31st oct 2023'!U162</f>
        <v>0</v>
      </c>
      <c r="V162" s="12" t="str">
        <f>'as at 31st oct 2023'!V162</f>
        <v/>
      </c>
      <c r="W162" s="12">
        <f>'as at 31st oct 2023'!W162</f>
        <v>0</v>
      </c>
      <c r="X162" s="12">
        <f>'as at 31st oct 2023'!X162</f>
        <v>0</v>
      </c>
      <c r="Y162" s="12">
        <f>'as at 31st oct 2023'!Y162</f>
        <v>0</v>
      </c>
      <c r="Z162" s="12" t="str">
        <f>'as at 31st oct 2023'!Z162</f>
        <v/>
      </c>
      <c r="AA162" s="12">
        <f>'as at 31st oct 2023'!AA162</f>
        <v>0</v>
      </c>
      <c r="AB162" s="12">
        <f>'as at 31st oct 2023'!AB162</f>
        <v>0</v>
      </c>
      <c r="AC162" s="12" t="str">
        <f>'as at 31st oct 2023'!AC162</f>
        <v/>
      </c>
      <c r="AD162" s="12">
        <f>'as at 31st oct 2023'!AD162</f>
        <v>0</v>
      </c>
    </row>
    <row r="163" spans="1:30" s="21" customFormat="1" ht="16.2">
      <c r="A163" s="150"/>
      <c r="B163" s="142" t="s">
        <v>77</v>
      </c>
      <c r="C163" s="12">
        <f>'as at 31st oct 2023'!C163</f>
        <v>2.8603329319999995</v>
      </c>
      <c r="D163" s="12">
        <f>'as at 31st oct 2023'!D163</f>
        <v>9.6335725799999992</v>
      </c>
      <c r="E163" s="12">
        <f>'as at 31st oct 2023'!E163</f>
        <v>236.79899539750502</v>
      </c>
      <c r="F163" s="12">
        <f>'as at 31st oct 2023'!F163</f>
        <v>34.729825920000003</v>
      </c>
      <c r="G163" s="12">
        <f>'as at 31st oct 2023'!G163</f>
        <v>287.45729940399991</v>
      </c>
      <c r="H163" s="12">
        <f>'as at 31st oct 2023'!H163</f>
        <v>727.69576808751208</v>
      </c>
      <c r="I163" s="12">
        <f>'as at 31st oct 2023'!I163</f>
        <v>4.4758613740247482</v>
      </c>
      <c r="J163" s="12">
        <f>'as at 31st oct 2023'!J163</f>
        <v>1</v>
      </c>
      <c r="K163" s="12">
        <f>'as at 31st oct 2023'!K163</f>
        <v>1</v>
      </c>
      <c r="L163" s="12">
        <f>'as at 31st oct 2023'!L163</f>
        <v>0</v>
      </c>
      <c r="M163" s="12">
        <f>'as at 31st oct 2023'!M163</f>
        <v>19</v>
      </c>
      <c r="N163" s="12">
        <f>'as at 31st oct 2023'!N163</f>
        <v>35</v>
      </c>
      <c r="O163" s="12">
        <f>'as at 31st oct 2023'!O163</f>
        <v>84.210526315789465</v>
      </c>
      <c r="P163" s="12">
        <f>'as at 31st oct 2023'!P163</f>
        <v>0.17579105976896031</v>
      </c>
      <c r="Q163" s="12">
        <f>'as at 31st oct 2023'!Q163</f>
        <v>77279</v>
      </c>
      <c r="R163" s="12">
        <f>'as at 31st oct 2023'!R163</f>
        <v>168251</v>
      </c>
      <c r="S163" s="12">
        <f>'as at 31st oct 2023'!S163</f>
        <v>117.71891458222802</v>
      </c>
      <c r="T163" s="12">
        <f>'as at 31st oct 2023'!T163</f>
        <v>663668</v>
      </c>
      <c r="U163" s="12">
        <f>'as at 31st oct 2023'!U163</f>
        <v>4400454</v>
      </c>
      <c r="V163" s="12">
        <f>'as at 31st oct 2023'!V163</f>
        <v>563.05050115419158</v>
      </c>
      <c r="W163" s="12">
        <f>'as at 31st oct 2023'!W163</f>
        <v>5.9855753810609054</v>
      </c>
      <c r="X163" s="12">
        <f>'as at 31st oct 2023'!X163</f>
        <v>1220.5540608000001</v>
      </c>
      <c r="Y163" s="12">
        <f>'as at 31st oct 2023'!Y163</f>
        <v>3299.1644426000003</v>
      </c>
      <c r="Z163" s="12">
        <f>'as at 31st oct 2023'!Z163</f>
        <v>170.30055845601754</v>
      </c>
      <c r="AA163" s="12">
        <f>'as at 31st oct 2023'!AA163</f>
        <v>8899.3347876999997</v>
      </c>
      <c r="AB163" s="12">
        <f>'as at 31st oct 2023'!AB163</f>
        <v>23541.975033199997</v>
      </c>
      <c r="AC163" s="12">
        <f>'as at 31st oct 2023'!AC163</f>
        <v>164.53634563493407</v>
      </c>
      <c r="AD163" s="12">
        <f>'as at 31st oct 2023'!AD163</f>
        <v>0.94029016770253282</v>
      </c>
    </row>
    <row r="164" spans="1:30" s="21" customFormat="1">
      <c r="A164" s="150"/>
      <c r="B164" s="143"/>
      <c r="C164" s="137"/>
      <c r="D164" s="138"/>
      <c r="E164" s="139"/>
      <c r="F164" s="137"/>
      <c r="G164" s="138"/>
      <c r="H164" s="139"/>
      <c r="I164" s="140"/>
      <c r="J164" s="141"/>
      <c r="K164" s="141"/>
      <c r="L164" s="139"/>
      <c r="M164" s="141"/>
      <c r="N164" s="141"/>
      <c r="O164" s="139"/>
      <c r="P164" s="140"/>
      <c r="Q164" s="141"/>
      <c r="R164" s="141"/>
      <c r="S164" s="139"/>
      <c r="T164" s="141"/>
      <c r="U164" s="141"/>
      <c r="V164" s="139"/>
      <c r="W164" s="140"/>
      <c r="X164" s="137"/>
      <c r="Y164" s="137"/>
      <c r="Z164" s="139"/>
      <c r="AA164" s="137"/>
      <c r="AB164" s="137"/>
      <c r="AC164" s="139"/>
      <c r="AD164" s="140"/>
    </row>
    <row r="165" spans="1:30" s="20" customFormat="1" ht="16.2">
      <c r="A165" s="16">
        <v>24</v>
      </c>
      <c r="B165" s="134" t="s">
        <v>97</v>
      </c>
      <c r="C165" s="9">
        <f>'as at 31st oct 2023'!C165</f>
        <v>150.783192802</v>
      </c>
      <c r="D165" s="9">
        <f>'as at 31st oct 2023'!D165</f>
        <v>244.33867559699996</v>
      </c>
      <c r="E165" s="9">
        <f>'as at 31st oct 2023'!E165</f>
        <v>62.046360112464093</v>
      </c>
      <c r="F165" s="9">
        <f>'as at 31st oct 2023'!F165</f>
        <v>1785.9935944249996</v>
      </c>
      <c r="G165" s="9">
        <f>'as at 31st oct 2023'!G165</f>
        <v>1709.208556116004</v>
      </c>
      <c r="H165" s="9">
        <f>'as at 31st oct 2023'!H165</f>
        <v>-4.299289681031393</v>
      </c>
      <c r="I165" s="9">
        <f>'as at 31st oct 2023'!I165</f>
        <v>0.92291964805378479</v>
      </c>
      <c r="J165" s="9">
        <f>'as at 31st oct 2023'!J165</f>
        <v>13125</v>
      </c>
      <c r="K165" s="9">
        <f>'as at 31st oct 2023'!K165</f>
        <v>12929</v>
      </c>
      <c r="L165" s="9">
        <f>'as at 31st oct 2023'!L165</f>
        <v>-1.4933333333333354</v>
      </c>
      <c r="M165" s="9">
        <f>'as at 31st oct 2023'!M165</f>
        <v>96659</v>
      </c>
      <c r="N165" s="9">
        <f>'as at 31st oct 2023'!N165</f>
        <v>98473</v>
      </c>
      <c r="O165" s="9">
        <f>'as at 31st oct 2023'!O165</f>
        <v>1.8767005659069413</v>
      </c>
      <c r="P165" s="9">
        <f>'as at 31st oct 2023'!P165</f>
        <v>0.71250314111915081</v>
      </c>
      <c r="Q165" s="9">
        <f>'as at 31st oct 2023'!Q165</f>
        <v>488883</v>
      </c>
      <c r="R165" s="9">
        <f>'as at 31st oct 2023'!R165</f>
        <v>109430</v>
      </c>
      <c r="S165" s="9">
        <f>'as at 31st oct 2023'!S165</f>
        <v>-77.616321287506423</v>
      </c>
      <c r="T165" s="9">
        <f>'as at 31st oct 2023'!T165</f>
        <v>2903543</v>
      </c>
      <c r="U165" s="9">
        <f>'as at 31st oct 2023'!U165</f>
        <v>2761364</v>
      </c>
      <c r="V165" s="9">
        <f>'as at 31st oct 2023'!V165</f>
        <v>-4.8967416704350564</v>
      </c>
      <c r="W165" s="9">
        <f>'as at 31st oct 2023'!W165</f>
        <v>1.520508766173519</v>
      </c>
      <c r="X165" s="9">
        <f>'as at 31st oct 2023'!X165</f>
        <v>12102.2394133</v>
      </c>
      <c r="Y165" s="9">
        <f>'as at 31st oct 2023'!Y165</f>
        <v>5633.3091925999997</v>
      </c>
      <c r="Z165" s="9">
        <f>'as at 31st oct 2023'!Z165</f>
        <v>-53.452340511383703</v>
      </c>
      <c r="AA165" s="9">
        <f>'as at 31st oct 2023'!AA165</f>
        <v>81698.879049700015</v>
      </c>
      <c r="AB165" s="9">
        <f>'as at 31st oct 2023'!AB165</f>
        <v>109463.8589742</v>
      </c>
      <c r="AC165" s="9">
        <f>'as at 31st oct 2023'!AC165</f>
        <v>33.984529833768804</v>
      </c>
      <c r="AD165" s="9">
        <f>'as at 31st oct 2023'!AD165</f>
        <v>2.1776729743307515</v>
      </c>
    </row>
    <row r="166" spans="1:30" s="21" customFormat="1">
      <c r="A166" s="150"/>
      <c r="B166" s="136" t="s">
        <v>73</v>
      </c>
      <c r="C166" s="12">
        <f>'as at 31st oct 2023'!C166</f>
        <v>8.9282626</v>
      </c>
      <c r="D166" s="12">
        <f>'as at 31st oct 2023'!D166</f>
        <v>4.7951300999999997</v>
      </c>
      <c r="E166" s="12">
        <f>'as at 31st oct 2023'!E166</f>
        <v>-46.292685208430143</v>
      </c>
      <c r="F166" s="12">
        <f>'as at 31st oct 2023'!F166</f>
        <v>65.837225499999988</v>
      </c>
      <c r="G166" s="12">
        <f>'as at 31st oct 2023'!G166</f>
        <v>39.950220700000003</v>
      </c>
      <c r="H166" s="12">
        <f>'as at 31st oct 2023'!H166</f>
        <v>-39.319707966733787</v>
      </c>
      <c r="I166" s="12">
        <f>'as at 31st oct 2023'!I166</f>
        <v>0.16765704611111831</v>
      </c>
      <c r="J166" s="12">
        <f>'as at 31st oct 2023'!J166</f>
        <v>187</v>
      </c>
      <c r="K166" s="12">
        <f>'as at 31st oct 2023'!K166</f>
        <v>139</v>
      </c>
      <c r="L166" s="12">
        <f>'as at 31st oct 2023'!L166</f>
        <v>-25.668449197860966</v>
      </c>
      <c r="M166" s="12">
        <f>'as at 31st oct 2023'!M166</f>
        <v>1593</v>
      </c>
      <c r="N166" s="12">
        <f>'as at 31st oct 2023'!N166</f>
        <v>1210</v>
      </c>
      <c r="O166" s="12">
        <f>'as at 31st oct 2023'!O166</f>
        <v>-24.042686754551156</v>
      </c>
      <c r="P166" s="12">
        <f>'as at 31st oct 2023'!P166</f>
        <v>0.18744258602607777</v>
      </c>
      <c r="Q166" s="12">
        <f>'as at 31st oct 2023'!Q166</f>
        <v>0</v>
      </c>
      <c r="R166" s="12">
        <f>'as at 31st oct 2023'!R166</f>
        <v>0</v>
      </c>
      <c r="S166" s="12" t="str">
        <f>'as at 31st oct 2023'!S166</f>
        <v/>
      </c>
      <c r="T166" s="12">
        <f>'as at 31st oct 2023'!T166</f>
        <v>0</v>
      </c>
      <c r="U166" s="12">
        <f>'as at 31st oct 2023'!U166</f>
        <v>0</v>
      </c>
      <c r="V166" s="12" t="str">
        <f>'as at 31st oct 2023'!V166</f>
        <v/>
      </c>
      <c r="W166" s="12" t="str">
        <f>'as at 31st oct 2023'!W166</f>
        <v/>
      </c>
      <c r="X166" s="12">
        <f>'as at 31st oct 2023'!X166</f>
        <v>7.6466832</v>
      </c>
      <c r="Y166" s="12">
        <f>'as at 31st oct 2023'!Y166</f>
        <v>8.0019027000000005</v>
      </c>
      <c r="Z166" s="12">
        <f>'as at 31st oct 2023'!Z166</f>
        <v>4.6454062592785395</v>
      </c>
      <c r="AA166" s="12">
        <f>'as at 31st oct 2023'!AA166</f>
        <v>74.398623599999993</v>
      </c>
      <c r="AB166" s="12">
        <f>'as at 31st oct 2023'!AB166</f>
        <v>47.813682499999999</v>
      </c>
      <c r="AC166" s="12">
        <f>'as at 31st oct 2023'!AC166</f>
        <v>-35.733108777566144</v>
      </c>
      <c r="AD166" s="12">
        <f>'as at 31st oct 2023'!AD166</f>
        <v>0.259170463784345</v>
      </c>
    </row>
    <row r="167" spans="1:30" s="21" customFormat="1">
      <c r="A167" s="150"/>
      <c r="B167" s="136" t="s">
        <v>74</v>
      </c>
      <c r="C167" s="12">
        <f>'as at 31st oct 2023'!C167</f>
        <v>79.166201700000002</v>
      </c>
      <c r="D167" s="12">
        <f>'as at 31st oct 2023'!D167</f>
        <v>88.572144599999987</v>
      </c>
      <c r="E167" s="12">
        <f>'as at 31st oct 2023'!E167</f>
        <v>11.881260813350325</v>
      </c>
      <c r="F167" s="12">
        <f>'as at 31st oct 2023'!F167</f>
        <v>641.27084824999997</v>
      </c>
      <c r="G167" s="12">
        <f>'as at 31st oct 2023'!G167</f>
        <v>696.27008768999997</v>
      </c>
      <c r="H167" s="12">
        <f>'as at 31st oct 2023'!H167</f>
        <v>8.5766006033317197</v>
      </c>
      <c r="I167" s="12">
        <f>'as at 31st oct 2023'!I167</f>
        <v>1.4252169028974284</v>
      </c>
      <c r="J167" s="12">
        <f>'as at 31st oct 2023'!J167</f>
        <v>12935</v>
      </c>
      <c r="K167" s="12">
        <f>'as at 31st oct 2023'!K167</f>
        <v>12780</v>
      </c>
      <c r="L167" s="12">
        <f>'as at 31st oct 2023'!L167</f>
        <v>-1.1982991882489413</v>
      </c>
      <c r="M167" s="12">
        <f>'as at 31st oct 2023'!M167</f>
        <v>95041</v>
      </c>
      <c r="N167" s="12">
        <f>'as at 31st oct 2023'!N167</f>
        <v>97209</v>
      </c>
      <c r="O167" s="12">
        <f>'as at 31st oct 2023'!O167</f>
        <v>2.281120779453083</v>
      </c>
      <c r="P167" s="12">
        <f>'as at 31st oct 2023'!P167</f>
        <v>0.7391375656294531</v>
      </c>
      <c r="Q167" s="12">
        <f>'as at 31st oct 2023'!Q167</f>
        <v>0</v>
      </c>
      <c r="R167" s="12">
        <f>'as at 31st oct 2023'!R167</f>
        <v>0</v>
      </c>
      <c r="S167" s="12" t="str">
        <f>'as at 31st oct 2023'!S167</f>
        <v/>
      </c>
      <c r="T167" s="12">
        <f>'as at 31st oct 2023'!T167</f>
        <v>0</v>
      </c>
      <c r="U167" s="12">
        <f>'as at 31st oct 2023'!U167</f>
        <v>0</v>
      </c>
      <c r="V167" s="12" t="str">
        <f>'as at 31st oct 2023'!V167</f>
        <v/>
      </c>
      <c r="W167" s="12" t="str">
        <f>'as at 31st oct 2023'!W167</f>
        <v/>
      </c>
      <c r="X167" s="12">
        <f>'as at 31st oct 2023'!X167</f>
        <v>873.99489749999998</v>
      </c>
      <c r="Y167" s="12">
        <f>'as at 31st oct 2023'!Y167</f>
        <v>1034.0027620999999</v>
      </c>
      <c r="Z167" s="12">
        <f>'as at 31st oct 2023'!Z167</f>
        <v>18.30764287728579</v>
      </c>
      <c r="AA167" s="12">
        <f>'as at 31st oct 2023'!AA167</f>
        <v>6980.2129061999995</v>
      </c>
      <c r="AB167" s="12">
        <f>'as at 31st oct 2023'!AB167</f>
        <v>7968.9498047999987</v>
      </c>
      <c r="AC167" s="12">
        <f>'as at 31st oct 2023'!AC167</f>
        <v>14.164853019336675</v>
      </c>
      <c r="AD167" s="12">
        <f>'as at 31st oct 2023'!AD167</f>
        <v>0.61677705128480798</v>
      </c>
    </row>
    <row r="168" spans="1:30">
      <c r="A168" s="150"/>
      <c r="B168" s="136" t="s">
        <v>75</v>
      </c>
      <c r="C168" s="12">
        <f>'as at 31st oct 2023'!C168</f>
        <v>45.954584282999996</v>
      </c>
      <c r="D168" s="12">
        <f>'as at 31st oct 2023'!D168</f>
        <v>145.98202073100001</v>
      </c>
      <c r="E168" s="12">
        <f>'as at 31st oct 2023'!E168</f>
        <v>217.66584990086227</v>
      </c>
      <c r="F168" s="12">
        <f>'as at 31st oct 2023'!F168</f>
        <v>360.41551246899996</v>
      </c>
      <c r="G168" s="12">
        <f>'as at 31st oct 2023'!G168</f>
        <v>813.868381441</v>
      </c>
      <c r="H168" s="12">
        <f>'as at 31st oct 2023'!H168</f>
        <v>125.81391568460928</v>
      </c>
      <c r="I168" s="12">
        <f>'as at 31st oct 2023'!I168</f>
        <v>0.78188958495025196</v>
      </c>
      <c r="J168" s="12">
        <f>'as at 31st oct 2023'!J168</f>
        <v>3</v>
      </c>
      <c r="K168" s="12">
        <f>'as at 31st oct 2023'!K168</f>
        <v>1</v>
      </c>
      <c r="L168" s="12">
        <f>'as at 31st oct 2023'!L168</f>
        <v>-66.666666666666671</v>
      </c>
      <c r="M168" s="12">
        <f>'as at 31st oct 2023'!M168</f>
        <v>7</v>
      </c>
      <c r="N168" s="12">
        <f>'as at 31st oct 2023'!N168</f>
        <v>18</v>
      </c>
      <c r="O168" s="12">
        <f>'as at 31st oct 2023'!O168</f>
        <v>157.14285714285717</v>
      </c>
      <c r="P168" s="12">
        <f>'as at 31st oct 2023'!P168</f>
        <v>1.521555367709214</v>
      </c>
      <c r="Q168" s="12">
        <f>'as at 31st oct 2023'!Q168</f>
        <v>9616</v>
      </c>
      <c r="R168" s="12">
        <f>'as at 31st oct 2023'!R168</f>
        <v>9701</v>
      </c>
      <c r="S168" s="12">
        <f>'as at 31st oct 2023'!S168</f>
        <v>0.88394342762063705</v>
      </c>
      <c r="T168" s="12">
        <f>'as at 31st oct 2023'!T168</f>
        <v>70932</v>
      </c>
      <c r="U168" s="12">
        <f>'as at 31st oct 2023'!U168</f>
        <v>63517</v>
      </c>
      <c r="V168" s="12">
        <f>'as at 31st oct 2023'!V168</f>
        <v>-10.453673941239494</v>
      </c>
      <c r="W168" s="12">
        <f>'as at 31st oct 2023'!W168</f>
        <v>6.0214751151635722E-2</v>
      </c>
      <c r="X168" s="12">
        <f>'as at 31st oct 2023'!X168</f>
        <v>1214.1950999999999</v>
      </c>
      <c r="Y168" s="12">
        <f>'as at 31st oct 2023'!Y168</f>
        <v>1480.3197479999999</v>
      </c>
      <c r="Z168" s="12">
        <f>'as at 31st oct 2023'!Z168</f>
        <v>21.917783064682105</v>
      </c>
      <c r="AA168" s="12">
        <f>'as at 31st oct 2023'!AA168</f>
        <v>8624.0793000000012</v>
      </c>
      <c r="AB168" s="12">
        <f>'as at 31st oct 2023'!AB168</f>
        <v>10405.488662</v>
      </c>
      <c r="AC168" s="12">
        <f>'as at 31st oct 2023'!AC168</f>
        <v>20.656226595690018</v>
      </c>
      <c r="AD168" s="12">
        <f>'as at 31st oct 2023'!AD168</f>
        <v>0.88528967212079712</v>
      </c>
    </row>
    <row r="169" spans="1:30">
      <c r="A169" s="150"/>
      <c r="B169" s="136" t="s">
        <v>76</v>
      </c>
      <c r="C169" s="12">
        <f>'as at 31st oct 2023'!C169</f>
        <v>-3.2204E-3</v>
      </c>
      <c r="D169" s="12">
        <f>'as at 31st oct 2023'!D169</f>
        <v>0</v>
      </c>
      <c r="E169" s="12">
        <f>'as at 31st oct 2023'!E169</f>
        <v>-100</v>
      </c>
      <c r="F169" s="12">
        <f>'as at 31st oct 2023'!F169</f>
        <v>-1.6719249999999998E-2</v>
      </c>
      <c r="G169" s="12">
        <f>'as at 31st oct 2023'!G169</f>
        <v>-2.2929999999999999E-3</v>
      </c>
      <c r="H169" s="12">
        <f>'as at 31st oct 2023'!H169</f>
        <v>-86.285269973234449</v>
      </c>
      <c r="I169" s="12">
        <f>'as at 31st oct 2023'!I169</f>
        <v>-1.1457400295018566E-4</v>
      </c>
      <c r="J169" s="12">
        <f>'as at 31st oct 2023'!J169</f>
        <v>0</v>
      </c>
      <c r="K169" s="12">
        <f>'as at 31st oct 2023'!K169</f>
        <v>0</v>
      </c>
      <c r="L169" s="12" t="str">
        <f>'as at 31st oct 2023'!L169</f>
        <v/>
      </c>
      <c r="M169" s="12">
        <f>'as at 31st oct 2023'!M169</f>
        <v>0</v>
      </c>
      <c r="N169" s="12">
        <f>'as at 31st oct 2023'!N169</f>
        <v>0</v>
      </c>
      <c r="O169" s="12" t="str">
        <f>'as at 31st oct 2023'!O169</f>
        <v/>
      </c>
      <c r="P169" s="12">
        <f>'as at 31st oct 2023'!P169</f>
        <v>0</v>
      </c>
      <c r="Q169" s="12">
        <f>'as at 31st oct 2023'!Q169</f>
        <v>-1</v>
      </c>
      <c r="R169" s="12">
        <f>'as at 31st oct 2023'!R169</f>
        <v>0</v>
      </c>
      <c r="S169" s="12">
        <f>'as at 31st oct 2023'!S169</f>
        <v>-100</v>
      </c>
      <c r="T169" s="12">
        <f>'as at 31st oct 2023'!T169</f>
        <v>6</v>
      </c>
      <c r="U169" s="12">
        <f>'as at 31st oct 2023'!U169</f>
        <v>-1</v>
      </c>
      <c r="V169" s="12">
        <f>'as at 31st oct 2023'!V169</f>
        <v>-116.66666666666667</v>
      </c>
      <c r="W169" s="12">
        <f>'as at 31st oct 2023'!W169</f>
        <v>-3.837101238846506E-5</v>
      </c>
      <c r="X169" s="12">
        <f>'as at 31st oct 2023'!X169</f>
        <v>-0.26869999999999999</v>
      </c>
      <c r="Y169" s="12">
        <f>'as at 31st oct 2023'!Y169</f>
        <v>0</v>
      </c>
      <c r="Z169" s="12">
        <f>'as at 31st oct 2023'!Z169</f>
        <v>-100</v>
      </c>
      <c r="AA169" s="12">
        <f>'as at 31st oct 2023'!AA169</f>
        <v>-0.11669999999999985</v>
      </c>
      <c r="AB169" s="12">
        <f>'as at 31st oct 2023'!AB169</f>
        <v>-0.40749999999999997</v>
      </c>
      <c r="AC169" s="12">
        <f>'as at 31st oct 2023'!AC169</f>
        <v>249.18594687232263</v>
      </c>
      <c r="AD169" s="12">
        <f>'as at 31st oct 2023'!AD169</f>
        <v>-1.0985392237134396E-3</v>
      </c>
    </row>
    <row r="170" spans="1:30" ht="16.2">
      <c r="A170" s="150"/>
      <c r="B170" s="142" t="s">
        <v>77</v>
      </c>
      <c r="C170" s="12">
        <f>'as at 31st oct 2023'!C170</f>
        <v>16.737364619000008</v>
      </c>
      <c r="D170" s="12">
        <f>'as at 31st oct 2023'!D170</f>
        <v>4.9893801660000028</v>
      </c>
      <c r="E170" s="12">
        <f>'as at 31st oct 2023'!E170</f>
        <v>-70.190168646167066</v>
      </c>
      <c r="F170" s="12">
        <f>'as at 31st oct 2023'!F170</f>
        <v>718.48672745599993</v>
      </c>
      <c r="G170" s="12">
        <f>'as at 31st oct 2023'!G170</f>
        <v>159.12215928500399</v>
      </c>
      <c r="H170" s="12">
        <f>'as at 31st oct 2023'!H170</f>
        <v>-77.853152576886174</v>
      </c>
      <c r="I170" s="12">
        <f>'as at 31st oct 2023'!I170</f>
        <v>2.477615729264214</v>
      </c>
      <c r="J170" s="12">
        <f>'as at 31st oct 2023'!J170</f>
        <v>0</v>
      </c>
      <c r="K170" s="12">
        <f>'as at 31st oct 2023'!K170</f>
        <v>9</v>
      </c>
      <c r="L170" s="12" t="str">
        <f>'as at 31st oct 2023'!L170</f>
        <v/>
      </c>
      <c r="M170" s="12">
        <f>'as at 31st oct 2023'!M170</f>
        <v>18</v>
      </c>
      <c r="N170" s="12">
        <f>'as at 31st oct 2023'!N170</f>
        <v>36</v>
      </c>
      <c r="O170" s="12">
        <f>'as at 31st oct 2023'!O170</f>
        <v>100</v>
      </c>
      <c r="P170" s="12">
        <f>'as at 31st oct 2023'!P170</f>
        <v>0.1808136614766449</v>
      </c>
      <c r="Q170" s="12">
        <f>'as at 31st oct 2023'!Q170</f>
        <v>479268</v>
      </c>
      <c r="R170" s="12">
        <f>'as at 31st oct 2023'!R170</f>
        <v>99729</v>
      </c>
      <c r="S170" s="12">
        <f>'as at 31st oct 2023'!S170</f>
        <v>-79.19139187260572</v>
      </c>
      <c r="T170" s="12">
        <f>'as at 31st oct 2023'!T170</f>
        <v>2832605</v>
      </c>
      <c r="U170" s="12">
        <f>'as at 31st oct 2023'!U170</f>
        <v>2697848</v>
      </c>
      <c r="V170" s="12">
        <f>'as at 31st oct 2023'!V170</f>
        <v>-4.7573523311580708</v>
      </c>
      <c r="W170" s="12">
        <f>'as at 31st oct 2023'!W170</f>
        <v>3.6696605783504164</v>
      </c>
      <c r="X170" s="12">
        <f>'as at 31st oct 2023'!X170</f>
        <v>10006.6714326</v>
      </c>
      <c r="Y170" s="12">
        <f>'as at 31st oct 2023'!Y170</f>
        <v>3110.9847798000001</v>
      </c>
      <c r="Z170" s="12">
        <f>'as at 31st oct 2023'!Z170</f>
        <v>-68.910893090134337</v>
      </c>
      <c r="AA170" s="12">
        <f>'as at 31st oct 2023'!AA170</f>
        <v>66020.304919900009</v>
      </c>
      <c r="AB170" s="12">
        <f>'as at 31st oct 2023'!AB170</f>
        <v>91042.01432490001</v>
      </c>
      <c r="AC170" s="12">
        <f>'as at 31st oct 2023'!AC170</f>
        <v>37.900020963789729</v>
      </c>
      <c r="AD170" s="12">
        <f>'as at 31st oct 2023'!AD170</f>
        <v>3.6363096467824452</v>
      </c>
    </row>
    <row r="171" spans="1:30">
      <c r="A171" s="150"/>
      <c r="B171" s="143"/>
      <c r="C171" s="137"/>
      <c r="D171" s="138"/>
      <c r="E171" s="139"/>
      <c r="F171" s="137"/>
      <c r="G171" s="138"/>
      <c r="H171" s="139"/>
      <c r="I171" s="140"/>
      <c r="J171" s="141"/>
      <c r="K171" s="141"/>
      <c r="L171" s="139"/>
      <c r="M171" s="141"/>
      <c r="N171" s="141"/>
      <c r="O171" s="139"/>
      <c r="P171" s="140"/>
      <c r="Q171" s="141"/>
      <c r="R171" s="141"/>
      <c r="S171" s="139"/>
      <c r="T171" s="141"/>
      <c r="U171" s="141"/>
      <c r="V171" s="139"/>
      <c r="W171" s="140"/>
      <c r="X171" s="137"/>
      <c r="Y171" s="137"/>
      <c r="Z171" s="139"/>
      <c r="AA171" s="137"/>
      <c r="AB171" s="137"/>
      <c r="AC171" s="139"/>
      <c r="AD171" s="140"/>
    </row>
    <row r="172" spans="1:30" s="133" customFormat="1" ht="16.2">
      <c r="A172" s="16">
        <v>25</v>
      </c>
      <c r="B172" s="134" t="s">
        <v>98</v>
      </c>
      <c r="C172" s="9">
        <f>'as at 31st oct 2023'!C172</f>
        <v>494.56809080264026</v>
      </c>
      <c r="D172" s="9">
        <f>'as at 31st oct 2023'!D172</f>
        <v>599.92436759899988</v>
      </c>
      <c r="E172" s="9">
        <f>'as at 31st oct 2023'!E172</f>
        <v>21.302683847915805</v>
      </c>
      <c r="F172" s="9">
        <f>'as at 31st oct 2023'!F172</f>
        <v>3517.231521486051</v>
      </c>
      <c r="G172" s="9">
        <f>'as at 31st oct 2023'!G172</f>
        <v>4223.6220629385871</v>
      </c>
      <c r="H172" s="9">
        <f>'as at 31st oct 2023'!H172</f>
        <v>20.083708938048005</v>
      </c>
      <c r="I172" s="9">
        <f>'as at 31st oct 2023'!I172</f>
        <v>2.2806250143618634</v>
      </c>
      <c r="J172" s="9">
        <f>'as at 31st oct 2023'!J172</f>
        <v>43201</v>
      </c>
      <c r="K172" s="9">
        <f>'as at 31st oct 2023'!K172</f>
        <v>49733</v>
      </c>
      <c r="L172" s="9">
        <f>'as at 31st oct 2023'!L172</f>
        <v>15.120020369898835</v>
      </c>
      <c r="M172" s="9">
        <f>'as at 31st oct 2023'!M172</f>
        <v>318724</v>
      </c>
      <c r="N172" s="9">
        <f>'as at 31st oct 2023'!N172</f>
        <v>358916</v>
      </c>
      <c r="O172" s="9">
        <f>'as at 31st oct 2023'!O172</f>
        <v>12.610283505478105</v>
      </c>
      <c r="P172" s="9">
        <f>'as at 31st oct 2023'!P172</f>
        <v>2.5969430950404795</v>
      </c>
      <c r="Q172" s="9">
        <f>'as at 31st oct 2023'!Q172</f>
        <v>78671</v>
      </c>
      <c r="R172" s="9">
        <f>'as at 31st oct 2023'!R172</f>
        <v>201472</v>
      </c>
      <c r="S172" s="9">
        <f>'as at 31st oct 2023'!S172</f>
        <v>156.09436768313611</v>
      </c>
      <c r="T172" s="9">
        <f>'as at 31st oct 2023'!T172</f>
        <v>632282</v>
      </c>
      <c r="U172" s="9">
        <f>'as at 31st oct 2023'!U172</f>
        <v>1323580</v>
      </c>
      <c r="V172" s="9">
        <f>'as at 31st oct 2023'!V172</f>
        <v>109.33380991393081</v>
      </c>
      <c r="W172" s="9">
        <f>'as at 31st oct 2023'!W172</f>
        <v>0.72881191785362098</v>
      </c>
      <c r="X172" s="9">
        <f>'as at 31st oct 2023'!X172</f>
        <v>39497.007132816012</v>
      </c>
      <c r="Y172" s="9">
        <f>'as at 31st oct 2023'!Y172</f>
        <v>69647.655828803006</v>
      </c>
      <c r="Z172" s="9">
        <f>'as at 31st oct 2023'!Z172</f>
        <v>76.336540119609168</v>
      </c>
      <c r="AA172" s="9">
        <f>'as at 31st oct 2023'!AA172</f>
        <v>295720.85333413101</v>
      </c>
      <c r="AB172" s="9">
        <f>'as at 31st oct 2023'!AB172</f>
        <v>469643.89467642584</v>
      </c>
      <c r="AC172" s="9">
        <f>'as at 31st oct 2023'!AC172</f>
        <v>58.813248839702737</v>
      </c>
      <c r="AD172" s="9">
        <f>'as at 31st oct 2023'!AD172</f>
        <v>9.3430911953994062</v>
      </c>
    </row>
    <row r="173" spans="1:30" ht="15" customHeight="1">
      <c r="A173" s="150"/>
      <c r="B173" s="136" t="s">
        <v>73</v>
      </c>
      <c r="C173" s="12">
        <f>'as at 31st oct 2023'!C173</f>
        <v>68.134723977999997</v>
      </c>
      <c r="D173" s="12">
        <f>'as at 31st oct 2023'!D173</f>
        <v>48.366616082999997</v>
      </c>
      <c r="E173" s="12">
        <f>'as at 31st oct 2023'!E173</f>
        <v>-29.013264809560123</v>
      </c>
      <c r="F173" s="12">
        <f>'as at 31st oct 2023'!F173</f>
        <v>427.80582449000008</v>
      </c>
      <c r="G173" s="12">
        <f>'as at 31st oct 2023'!G173</f>
        <v>539.05661251399988</v>
      </c>
      <c r="H173" s="12">
        <f>'as at 31st oct 2023'!H173</f>
        <v>26.004972736550556</v>
      </c>
      <c r="I173" s="12">
        <f>'as at 31st oct 2023'!I173</f>
        <v>2.2622312907713904</v>
      </c>
      <c r="J173" s="12">
        <f>'as at 31st oct 2023'!J173</f>
        <v>629</v>
      </c>
      <c r="K173" s="12">
        <f>'as at 31st oct 2023'!K173</f>
        <v>597</v>
      </c>
      <c r="L173" s="12">
        <f>'as at 31st oct 2023'!L173</f>
        <v>-5.0874403815580287</v>
      </c>
      <c r="M173" s="12">
        <f>'as at 31st oct 2023'!M173</f>
        <v>3980</v>
      </c>
      <c r="N173" s="12">
        <f>'as at 31st oct 2023'!N173</f>
        <v>5252</v>
      </c>
      <c r="O173" s="12">
        <f>'as at 31st oct 2023'!O173</f>
        <v>31.959798994974875</v>
      </c>
      <c r="P173" s="12">
        <f>'as at 31st oct 2023'!P173</f>
        <v>0.81359377009004985</v>
      </c>
      <c r="Q173" s="12">
        <f>'as at 31st oct 2023'!Q173</f>
        <v>0</v>
      </c>
      <c r="R173" s="12">
        <f>'as at 31st oct 2023'!R173</f>
        <v>0</v>
      </c>
      <c r="S173" s="12" t="str">
        <f>'as at 31st oct 2023'!S173</f>
        <v/>
      </c>
      <c r="T173" s="12">
        <f>'as at 31st oct 2023'!T173</f>
        <v>0</v>
      </c>
      <c r="U173" s="12">
        <f>'as at 31st oct 2023'!U173</f>
        <v>0</v>
      </c>
      <c r="V173" s="12" t="str">
        <f>'as at 31st oct 2023'!V173</f>
        <v/>
      </c>
      <c r="W173" s="12" t="str">
        <f>'as at 31st oct 2023'!W173</f>
        <v/>
      </c>
      <c r="X173" s="12">
        <f>'as at 31st oct 2023'!X173</f>
        <v>102.71376800000002</v>
      </c>
      <c r="Y173" s="12">
        <f>'as at 31st oct 2023'!Y173</f>
        <v>73.603800000000007</v>
      </c>
      <c r="Z173" s="12">
        <f>'as at 31st oct 2023'!Z173</f>
        <v>-28.340862736142636</v>
      </c>
      <c r="AA173" s="12">
        <f>'as at 31st oct 2023'!AA173</f>
        <v>664.21884690000002</v>
      </c>
      <c r="AB173" s="12">
        <f>'as at 31st oct 2023'!AB173</f>
        <v>750.03263789999994</v>
      </c>
      <c r="AC173" s="12">
        <f>'as at 31st oct 2023'!AC173</f>
        <v>12.919505581707691</v>
      </c>
      <c r="AD173" s="12">
        <f>'as at 31st oct 2023'!AD173</f>
        <v>4.0654954074691627</v>
      </c>
    </row>
    <row r="174" spans="1:30" s="21" customFormat="1">
      <c r="A174" s="150"/>
      <c r="B174" s="136" t="s">
        <v>74</v>
      </c>
      <c r="C174" s="12">
        <f>'as at 31st oct 2023'!C174</f>
        <v>397.15857207800002</v>
      </c>
      <c r="D174" s="12">
        <f>'as at 31st oct 2023'!D174</f>
        <v>491.18960554799997</v>
      </c>
      <c r="E174" s="12">
        <f>'as at 31st oct 2023'!E174</f>
        <v>23.67594207472694</v>
      </c>
      <c r="F174" s="12">
        <f>'as at 31st oct 2023'!F174</f>
        <v>2826.7470686370002</v>
      </c>
      <c r="G174" s="12">
        <f>'as at 31st oct 2023'!G174</f>
        <v>3311.4647062200002</v>
      </c>
      <c r="H174" s="12">
        <f>'as at 31st oct 2023'!H174</f>
        <v>17.147541885193185</v>
      </c>
      <c r="I174" s="12">
        <f>'as at 31st oct 2023'!I174</f>
        <v>6.7783401241764922</v>
      </c>
      <c r="J174" s="12">
        <f>'as at 31st oct 2023'!J174</f>
        <v>42567</v>
      </c>
      <c r="K174" s="12">
        <f>'as at 31st oct 2023'!K174</f>
        <v>49101</v>
      </c>
      <c r="L174" s="12">
        <f>'as at 31st oct 2023'!L174</f>
        <v>15.349918951300312</v>
      </c>
      <c r="M174" s="12">
        <f>'as at 31st oct 2023'!M174</f>
        <v>314532</v>
      </c>
      <c r="N174" s="12">
        <f>'as at 31st oct 2023'!N174</f>
        <v>353399</v>
      </c>
      <c r="O174" s="12">
        <f>'as at 31st oct 2023'!O174</f>
        <v>12.35708926277772</v>
      </c>
      <c r="P174" s="12">
        <f>'as at 31st oct 2023'!P174</f>
        <v>2.6871017761306368</v>
      </c>
      <c r="Q174" s="12">
        <f>'as at 31st oct 2023'!Q174</f>
        <v>0</v>
      </c>
      <c r="R174" s="12">
        <f>'as at 31st oct 2023'!R174</f>
        <v>0</v>
      </c>
      <c r="S174" s="12" t="str">
        <f>'as at 31st oct 2023'!S174</f>
        <v/>
      </c>
      <c r="T174" s="12">
        <f>'as at 31st oct 2023'!T174</f>
        <v>0</v>
      </c>
      <c r="U174" s="12">
        <f>'as at 31st oct 2023'!U174</f>
        <v>0</v>
      </c>
      <c r="V174" s="12" t="str">
        <f>'as at 31st oct 2023'!V174</f>
        <v/>
      </c>
      <c r="W174" s="12" t="str">
        <f>'as at 31st oct 2023'!W174</f>
        <v/>
      </c>
      <c r="X174" s="12">
        <f>'as at 31st oct 2023'!X174</f>
        <v>27995.2258095</v>
      </c>
      <c r="Y174" s="12">
        <f>'as at 31st oct 2023'!Y174</f>
        <v>46515.181202300002</v>
      </c>
      <c r="Z174" s="12">
        <f>'as at 31st oct 2023'!Z174</f>
        <v>66.153977534681559</v>
      </c>
      <c r="AA174" s="12">
        <f>'as at 31st oct 2023'!AA174</f>
        <v>204826.88822659999</v>
      </c>
      <c r="AB174" s="12">
        <f>'as at 31st oct 2023'!AB174</f>
        <v>273400.89676589996</v>
      </c>
      <c r="AC174" s="12">
        <f>'as at 31st oct 2023'!AC174</f>
        <v>33.479007142576187</v>
      </c>
      <c r="AD174" s="12">
        <f>'as at 31st oct 2023'!AD174</f>
        <v>21.16055478531479</v>
      </c>
    </row>
    <row r="175" spans="1:30" s="21" customFormat="1">
      <c r="A175" s="150"/>
      <c r="B175" s="136" t="s">
        <v>75</v>
      </c>
      <c r="C175" s="12">
        <f>'as at 31st oct 2023'!C175</f>
        <v>16.542148586639893</v>
      </c>
      <c r="D175" s="12">
        <f>'as at 31st oct 2023'!D175</f>
        <v>23.891977882999885</v>
      </c>
      <c r="E175" s="12">
        <f>'as at 31st oct 2023'!E175</f>
        <v>44.430922971493622</v>
      </c>
      <c r="F175" s="12">
        <f>'as at 31st oct 2023'!F175</f>
        <v>117.81451143505075</v>
      </c>
      <c r="G175" s="12">
        <f>'as at 31st oct 2023'!G175</f>
        <v>149.16163703659021</v>
      </c>
      <c r="H175" s="12">
        <f>'as at 31st oct 2023'!H175</f>
        <v>26.607185498384567</v>
      </c>
      <c r="I175" s="12">
        <f>'as at 31st oct 2023'!I175</f>
        <v>0.14330072666853488</v>
      </c>
      <c r="J175" s="12">
        <f>'as at 31st oct 2023'!J175</f>
        <v>0</v>
      </c>
      <c r="K175" s="12">
        <f>'as at 31st oct 2023'!K175</f>
        <v>4</v>
      </c>
      <c r="L175" s="12" t="str">
        <f>'as at 31st oct 2023'!L175</f>
        <v/>
      </c>
      <c r="M175" s="12">
        <f>'as at 31st oct 2023'!M175</f>
        <v>7</v>
      </c>
      <c r="N175" s="12">
        <f>'as at 31st oct 2023'!N175</f>
        <v>5</v>
      </c>
      <c r="O175" s="12">
        <f>'as at 31st oct 2023'!O175</f>
        <v>-28.571428571428569</v>
      </c>
      <c r="P175" s="12">
        <f>'as at 31st oct 2023'!P175</f>
        <v>0.42265426880811502</v>
      </c>
      <c r="Q175" s="12">
        <f>'as at 31st oct 2023'!Q175</f>
        <v>15907</v>
      </c>
      <c r="R175" s="12">
        <f>'as at 31st oct 2023'!R175</f>
        <v>20780</v>
      </c>
      <c r="S175" s="12">
        <f>'as at 31st oct 2023'!S175</f>
        <v>30.634311938140435</v>
      </c>
      <c r="T175" s="12">
        <f>'as at 31st oct 2023'!T175</f>
        <v>90575</v>
      </c>
      <c r="U175" s="12">
        <f>'as at 31st oct 2023'!U175</f>
        <v>142341</v>
      </c>
      <c r="V175" s="12">
        <f>'as at 31st oct 2023'!V175</f>
        <v>57.152635937068716</v>
      </c>
      <c r="W175" s="12">
        <f>'as at 31st oct 2023'!W175</f>
        <v>0.13494069136884582</v>
      </c>
      <c r="X175" s="12">
        <f>'as at 31st oct 2023'!X175</f>
        <v>1507.9069757</v>
      </c>
      <c r="Y175" s="12">
        <f>'as at 31st oct 2023'!Y175</f>
        <v>1953.1340483000001</v>
      </c>
      <c r="Z175" s="12">
        <f>'as at 31st oct 2023'!Z175</f>
        <v>29.526163070723712</v>
      </c>
      <c r="AA175" s="12">
        <f>'as at 31st oct 2023'!AA175</f>
        <v>9277.200313968</v>
      </c>
      <c r="AB175" s="12">
        <f>'as at 31st oct 2023'!AB175</f>
        <v>13203.856138200001</v>
      </c>
      <c r="AC175" s="12">
        <f>'as at 31st oct 2023'!AC175</f>
        <v>42.325870859120315</v>
      </c>
      <c r="AD175" s="12">
        <f>'as at 31st oct 2023'!AD175</f>
        <v>1.123372275057624</v>
      </c>
    </row>
    <row r="176" spans="1:30" s="21" customFormat="1">
      <c r="A176" s="150"/>
      <c r="B176" s="136" t="s">
        <v>76</v>
      </c>
      <c r="C176" s="12">
        <f>'as at 31st oct 2023'!C176</f>
        <v>0.34339506999999997</v>
      </c>
      <c r="D176" s="12">
        <f>'as at 31st oct 2023'!D176</f>
        <v>0.13214264100000001</v>
      </c>
      <c r="E176" s="12">
        <f>'as at 31st oct 2023'!E176</f>
        <v>-61.518771658544779</v>
      </c>
      <c r="F176" s="12">
        <f>'as at 31st oct 2023'!F176</f>
        <v>2.441803245</v>
      </c>
      <c r="G176" s="12">
        <f>'as at 31st oct 2023'!G176</f>
        <v>2.1256891709999994</v>
      </c>
      <c r="H176" s="12">
        <f>'as at 31st oct 2023'!H176</f>
        <v>-12.945927344772635</v>
      </c>
      <c r="I176" s="12">
        <f>'as at 31st oct 2023'!I176</f>
        <v>0.1062140066939955</v>
      </c>
      <c r="J176" s="12">
        <f>'as at 31st oct 2023'!J176</f>
        <v>0</v>
      </c>
      <c r="K176" s="12">
        <f>'as at 31st oct 2023'!K176</f>
        <v>0</v>
      </c>
      <c r="L176" s="12" t="str">
        <f>'as at 31st oct 2023'!L176</f>
        <v/>
      </c>
      <c r="M176" s="12">
        <f>'as at 31st oct 2023'!M176</f>
        <v>8</v>
      </c>
      <c r="N176" s="12">
        <f>'as at 31st oct 2023'!N176</f>
        <v>0</v>
      </c>
      <c r="O176" s="12">
        <f>'as at 31st oct 2023'!O176</f>
        <v>-100</v>
      </c>
      <c r="P176" s="12">
        <f>'as at 31st oct 2023'!P176</f>
        <v>0</v>
      </c>
      <c r="Q176" s="12">
        <f>'as at 31st oct 2023'!Q176</f>
        <v>0</v>
      </c>
      <c r="R176" s="12">
        <f>'as at 31st oct 2023'!R176</f>
        <v>0</v>
      </c>
      <c r="S176" s="12" t="str">
        <f>'as at 31st oct 2023'!S176</f>
        <v/>
      </c>
      <c r="T176" s="12">
        <f>'as at 31st oct 2023'!T176</f>
        <v>3917</v>
      </c>
      <c r="U176" s="12">
        <f>'as at 31st oct 2023'!U176</f>
        <v>0</v>
      </c>
      <c r="V176" s="12">
        <f>'as at 31st oct 2023'!V176</f>
        <v>-100</v>
      </c>
      <c r="W176" s="12">
        <f>'as at 31st oct 2023'!W176</f>
        <v>0</v>
      </c>
      <c r="X176" s="12">
        <f>'as at 31st oct 2023'!X176</f>
        <v>0</v>
      </c>
      <c r="Y176" s="12">
        <f>'as at 31st oct 2023'!Y176</f>
        <v>0</v>
      </c>
      <c r="Z176" s="12" t="str">
        <f>'as at 31st oct 2023'!Z176</f>
        <v/>
      </c>
      <c r="AA176" s="12">
        <f>'as at 31st oct 2023'!AA176</f>
        <v>0</v>
      </c>
      <c r="AB176" s="12">
        <f>'as at 31st oct 2023'!AB176</f>
        <v>0</v>
      </c>
      <c r="AC176" s="12" t="str">
        <f>'as at 31st oct 2023'!AC176</f>
        <v/>
      </c>
      <c r="AD176" s="12">
        <f>'as at 31st oct 2023'!AD176</f>
        <v>0</v>
      </c>
    </row>
    <row r="177" spans="1:30" s="21" customFormat="1" ht="16.2">
      <c r="A177" s="150"/>
      <c r="B177" s="142" t="s">
        <v>77</v>
      </c>
      <c r="C177" s="12">
        <f>'as at 31st oct 2023'!C177</f>
        <v>12.38925109000038</v>
      </c>
      <c r="D177" s="12">
        <f>'as at 31st oct 2023'!D177</f>
        <v>36.344025444000039</v>
      </c>
      <c r="E177" s="12">
        <f>'as at 31st oct 2023'!E177</f>
        <v>193.35127022596262</v>
      </c>
      <c r="F177" s="12">
        <f>'as at 31st oct 2023'!F177</f>
        <v>142.4223136790001</v>
      </c>
      <c r="G177" s="12">
        <f>'as at 31st oct 2023'!G177</f>
        <v>221.81341799699715</v>
      </c>
      <c r="H177" s="12">
        <f>'as at 31st oct 2023'!H177</f>
        <v>55.743445157711349</v>
      </c>
      <c r="I177" s="12">
        <f>'as at 31st oct 2023'!I177</f>
        <v>3.453751607322554</v>
      </c>
      <c r="J177" s="12">
        <f>'as at 31st oct 2023'!J177</f>
        <v>5</v>
      </c>
      <c r="K177" s="12">
        <f>'as at 31st oct 2023'!K177</f>
        <v>31</v>
      </c>
      <c r="L177" s="12">
        <f>'as at 31st oct 2023'!L177</f>
        <v>520</v>
      </c>
      <c r="M177" s="12">
        <f>'as at 31st oct 2023'!M177</f>
        <v>197</v>
      </c>
      <c r="N177" s="12">
        <f>'as at 31st oct 2023'!N177</f>
        <v>260</v>
      </c>
      <c r="O177" s="12">
        <f>'as at 31st oct 2023'!O177</f>
        <v>31.979695431472077</v>
      </c>
      <c r="P177" s="12">
        <f>'as at 31st oct 2023'!P177</f>
        <v>1.3058764439979909</v>
      </c>
      <c r="Q177" s="12">
        <f>'as at 31st oct 2023'!Q177</f>
        <v>62764</v>
      </c>
      <c r="R177" s="12">
        <f>'as at 31st oct 2023'!R177</f>
        <v>180692</v>
      </c>
      <c r="S177" s="12">
        <f>'as at 31st oct 2023'!S177</f>
        <v>187.89114779172772</v>
      </c>
      <c r="T177" s="12">
        <f>'as at 31st oct 2023'!T177</f>
        <v>537790</v>
      </c>
      <c r="U177" s="12">
        <f>'as at 31st oct 2023'!U177</f>
        <v>1181239</v>
      </c>
      <c r="V177" s="12">
        <f>'as at 31st oct 2023'!V177</f>
        <v>119.64688819055765</v>
      </c>
      <c r="W177" s="12">
        <f>'as at 31st oct 2023'!W177</f>
        <v>1.6067421855901696</v>
      </c>
      <c r="X177" s="12">
        <f>'as at 31st oct 2023'!X177</f>
        <v>9891.1605796160147</v>
      </c>
      <c r="Y177" s="12">
        <f>'as at 31st oct 2023'!Y177</f>
        <v>21105.736778203001</v>
      </c>
      <c r="Z177" s="12">
        <f>'as at 31st oct 2023'!Z177</f>
        <v>113.37978095005661</v>
      </c>
      <c r="AA177" s="12">
        <f>'as at 31st oct 2023'!AA177</f>
        <v>80952.545946662998</v>
      </c>
      <c r="AB177" s="12">
        <f>'as at 31st oct 2023'!AB177</f>
        <v>182289.10913442593</v>
      </c>
      <c r="AC177" s="12">
        <f>'as at 31st oct 2023'!AC177</f>
        <v>125.18020527054246</v>
      </c>
      <c r="AD177" s="12">
        <f>'as at 31st oct 2023'!AD177</f>
        <v>7.2808104144461874</v>
      </c>
    </row>
    <row r="178" spans="1:30" s="21" customFormat="1">
      <c r="A178" s="150"/>
      <c r="B178" s="143"/>
      <c r="C178" s="137"/>
      <c r="D178" s="138"/>
      <c r="E178" s="139"/>
      <c r="F178" s="137"/>
      <c r="G178" s="138"/>
      <c r="H178" s="139"/>
      <c r="I178" s="140"/>
      <c r="J178" s="141"/>
      <c r="K178" s="141"/>
      <c r="L178" s="139"/>
      <c r="M178" s="141"/>
      <c r="N178" s="141"/>
      <c r="O178" s="139"/>
      <c r="P178" s="140"/>
      <c r="Q178" s="141"/>
      <c r="R178" s="141"/>
      <c r="S178" s="139"/>
      <c r="T178" s="141"/>
      <c r="U178" s="141"/>
      <c r="V178" s="139"/>
      <c r="W178" s="140"/>
      <c r="X178" s="137"/>
      <c r="Y178" s="137"/>
      <c r="Z178" s="139"/>
      <c r="AA178" s="137"/>
      <c r="AB178" s="137"/>
      <c r="AC178" s="139"/>
      <c r="AD178" s="140"/>
    </row>
    <row r="179" spans="1:30" s="20" customFormat="1" ht="16.2">
      <c r="A179" s="18"/>
      <c r="B179" s="134" t="s">
        <v>99</v>
      </c>
      <c r="C179" s="9">
        <f>'as at 31st oct 2023'!C179</f>
        <v>8996.4487456661445</v>
      </c>
      <c r="D179" s="9">
        <f>'as at 31st oct 2023'!D179</f>
        <v>11171.859392610082</v>
      </c>
      <c r="E179" s="9">
        <f>'as at 31st oct 2023'!E179</f>
        <v>24.180770751257796</v>
      </c>
      <c r="F179" s="9">
        <f>'as at 31st oct 2023'!F179</f>
        <v>66782.312190426324</v>
      </c>
      <c r="G179" s="9">
        <f>'as at 31st oct 2023'!G179</f>
        <v>76906.047486678377</v>
      </c>
      <c r="H179" s="9">
        <f>'as at 31st oct 2023'!H179</f>
        <v>15.159306355528312</v>
      </c>
      <c r="I179" s="9">
        <f>'as at 31st oct 2023'!I179</f>
        <v>41.526882150006969</v>
      </c>
      <c r="J179" s="9">
        <f>'as at 31st oct 2023'!J179</f>
        <v>538345</v>
      </c>
      <c r="K179" s="9">
        <f>'as at 31st oct 2023'!K179</f>
        <v>635088</v>
      </c>
      <c r="L179" s="9">
        <f>'as at 31st oct 2023'!L179</f>
        <v>17.970446460912616</v>
      </c>
      <c r="M179" s="9">
        <f>'as at 31st oct 2023'!M179</f>
        <v>3929794</v>
      </c>
      <c r="N179" s="9">
        <f>'as at 31st oct 2023'!N179</f>
        <v>4322233</v>
      </c>
      <c r="O179" s="9">
        <f>'as at 31st oct 2023'!O179</f>
        <v>9.9862486430586372</v>
      </c>
      <c r="P179" s="9">
        <f>'as at 31st oct 2023'!P179</f>
        <v>31.273593666780243</v>
      </c>
      <c r="Q179" s="9">
        <f>'as at 31st oct 2023'!Q179</f>
        <v>18593188</v>
      </c>
      <c r="R179" s="9">
        <f>'as at 31st oct 2023'!R179</f>
        <v>17026986</v>
      </c>
      <c r="S179" s="9">
        <f>'as at 31st oct 2023'!S179</f>
        <v>-8.4235258633430732</v>
      </c>
      <c r="T179" s="9">
        <f>'as at 31st oct 2023'!T179</f>
        <v>117050819.69</v>
      </c>
      <c r="U179" s="9">
        <f>'as at 31st oct 2023'!U179</f>
        <v>153187219.398</v>
      </c>
      <c r="V179" s="9">
        <f>'as at 31st oct 2023'!V179</f>
        <v>30.872402093128827</v>
      </c>
      <c r="W179" s="9">
        <f>'as at 31st oct 2023'!W179</f>
        <v>84.350527478595765</v>
      </c>
      <c r="X179" s="9">
        <f>'as at 31st oct 2023'!X179</f>
        <v>418389.98019638337</v>
      </c>
      <c r="Y179" s="9">
        <f>'as at 31st oct 2023'!Y179</f>
        <v>407249.8703471038</v>
      </c>
      <c r="Z179" s="9">
        <f>'as at 31st oct 2023'!Z179</f>
        <v>-2.6626139192077791</v>
      </c>
      <c r="AA179" s="9">
        <f>'as at 31st oct 2023'!AA179</f>
        <v>2966060.3847303842</v>
      </c>
      <c r="AB179" s="9">
        <f>'as at 31st oct 2023'!AB179</f>
        <v>4055894.1484127757</v>
      </c>
      <c r="AC179" s="9">
        <f>'as at 31st oct 2023'!AC179</f>
        <v>36.743478632228111</v>
      </c>
      <c r="AD179" s="9">
        <f>'as at 31st oct 2023'!AD179</f>
        <v>80.687919798501596</v>
      </c>
    </row>
    <row r="180" spans="1:30">
      <c r="A180" s="151"/>
      <c r="B180" s="136" t="s">
        <v>73</v>
      </c>
      <c r="C180" s="12">
        <f>'as at 31st oct 2023'!C180</f>
        <v>1344.3754893085011</v>
      </c>
      <c r="D180" s="12">
        <f>'as at 31st oct 2023'!D180</f>
        <v>1387.8583411179009</v>
      </c>
      <c r="E180" s="12">
        <f>'as at 31st oct 2023'!E180</f>
        <v>3.2344275952074897</v>
      </c>
      <c r="F180" s="12">
        <f>'as at 31st oct 2023'!F180</f>
        <v>10083.437823658323</v>
      </c>
      <c r="G180" s="12">
        <f>'as at 31st oct 2023'!G180</f>
        <v>10752.76654778806</v>
      </c>
      <c r="H180" s="12">
        <f>'as at 31st oct 2023'!H180</f>
        <v>6.6379020313817927</v>
      </c>
      <c r="I180" s="12">
        <f>'as at 31st oct 2023'!I180</f>
        <v>45.125584923854831</v>
      </c>
      <c r="J180" s="12">
        <f>'as at 31st oct 2023'!J180</f>
        <v>16503</v>
      </c>
      <c r="K180" s="12">
        <f>'as at 31st oct 2023'!K180</f>
        <v>17730</v>
      </c>
      <c r="L180" s="12">
        <f>'as at 31st oct 2023'!L180</f>
        <v>7.4350118160334544</v>
      </c>
      <c r="M180" s="12">
        <f>'as at 31st oct 2023'!M180</f>
        <v>135259</v>
      </c>
      <c r="N180" s="12">
        <f>'as at 31st oct 2023'!N180</f>
        <v>142668</v>
      </c>
      <c r="O180" s="12">
        <f>'as at 31st oct 2023'!O180</f>
        <v>5.47763919591302</v>
      </c>
      <c r="P180" s="12">
        <f>'as at 31st oct 2023'!P180</f>
        <v>22.100875093527652</v>
      </c>
      <c r="Q180" s="12">
        <f>'as at 31st oct 2023'!Q180</f>
        <v>0</v>
      </c>
      <c r="R180" s="12">
        <f>'as at 31st oct 2023'!R180</f>
        <v>0</v>
      </c>
      <c r="S180" s="12" t="str">
        <f>'as at 31st oct 2023'!S180</f>
        <v/>
      </c>
      <c r="T180" s="12">
        <f>'as at 31st oct 2023'!T180</f>
        <v>0</v>
      </c>
      <c r="U180" s="12">
        <f>'as at 31st oct 2023'!U180</f>
        <v>0</v>
      </c>
      <c r="V180" s="12" t="str">
        <f>'as at 31st oct 2023'!V180</f>
        <v/>
      </c>
      <c r="W180" s="12" t="str">
        <f>'as at 31st oct 2023'!W180</f>
        <v/>
      </c>
      <c r="X180" s="12">
        <f>'as at 31st oct 2023'!X180</f>
        <v>1448.1165920369999</v>
      </c>
      <c r="Y180" s="12">
        <f>'as at 31st oct 2023'!Y180</f>
        <v>1351.7235390509991</v>
      </c>
      <c r="Z180" s="12">
        <f>'as at 31st oct 2023'!Z180</f>
        <v>-6.6564428248425127</v>
      </c>
      <c r="AA180" s="12">
        <f>'as at 31st oct 2023'!AA180</f>
        <v>11263.067843559998</v>
      </c>
      <c r="AB180" s="12">
        <f>'as at 31st oct 2023'!AB180</f>
        <v>9918.534427524999</v>
      </c>
      <c r="AC180" s="12">
        <f>'as at 31st oct 2023'!AC180</f>
        <v>-11.937541660141715</v>
      </c>
      <c r="AD180" s="12">
        <f>'as at 31st oct 2023'!AD180</f>
        <v>53.762668617767453</v>
      </c>
    </row>
    <row r="181" spans="1:30">
      <c r="A181" s="151"/>
      <c r="B181" s="136" t="s">
        <v>74</v>
      </c>
      <c r="C181" s="12">
        <f>'as at 31st oct 2023'!C181</f>
        <v>4069.1690346365931</v>
      </c>
      <c r="D181" s="12">
        <f>'as at 31st oct 2023'!D181</f>
        <v>4895.338862509072</v>
      </c>
      <c r="E181" s="12">
        <f>'as at 31st oct 2023'!E181</f>
        <v>20.303158233048492</v>
      </c>
      <c r="F181" s="12">
        <f>'as at 31st oct 2023'!F181</f>
        <v>28709.283498860048</v>
      </c>
      <c r="G181" s="12">
        <f>'as at 31st oct 2023'!G181</f>
        <v>32695.663698213866</v>
      </c>
      <c r="H181" s="12">
        <f>'as at 31st oct 2023'!H181</f>
        <v>13.885335032872215</v>
      </c>
      <c r="I181" s="12">
        <f>'as at 31st oct 2023'!I181</f>
        <v>66.92577115978483</v>
      </c>
      <c r="J181" s="12">
        <f>'as at 31st oct 2023'!J181</f>
        <v>521437</v>
      </c>
      <c r="K181" s="12">
        <f>'as at 31st oct 2023'!K181</f>
        <v>616754</v>
      </c>
      <c r="L181" s="12">
        <f>'as at 31st oct 2023'!L181</f>
        <v>18.279677123027316</v>
      </c>
      <c r="M181" s="12">
        <f>'as at 31st oct 2023'!M181</f>
        <v>3791468</v>
      </c>
      <c r="N181" s="12">
        <f>'as at 31st oct 2023'!N181</f>
        <v>4174899</v>
      </c>
      <c r="O181" s="12">
        <f>'as at 31st oct 2023'!O181</f>
        <v>10.112995810593684</v>
      </c>
      <c r="P181" s="12">
        <f>'as at 31st oct 2023'!P181</f>
        <v>31.74422824644671</v>
      </c>
      <c r="Q181" s="12">
        <f>'as at 31st oct 2023'!Q181</f>
        <v>0</v>
      </c>
      <c r="R181" s="12">
        <f>'as at 31st oct 2023'!R181</f>
        <v>0</v>
      </c>
      <c r="S181" s="12" t="str">
        <f>'as at 31st oct 2023'!S181</f>
        <v/>
      </c>
      <c r="T181" s="12">
        <f>'as at 31st oct 2023'!T181</f>
        <v>0</v>
      </c>
      <c r="U181" s="12">
        <f>'as at 31st oct 2023'!U181</f>
        <v>0</v>
      </c>
      <c r="V181" s="12" t="str">
        <f>'as at 31st oct 2023'!V181</f>
        <v/>
      </c>
      <c r="W181" s="12" t="str">
        <f>'as at 31st oct 2023'!W181</f>
        <v/>
      </c>
      <c r="X181" s="12">
        <f>'as at 31st oct 2023'!X181</f>
        <v>103640.48578774446</v>
      </c>
      <c r="Y181" s="12">
        <f>'as at 31st oct 2023'!Y181</f>
        <v>155446.23499787803</v>
      </c>
      <c r="Z181" s="12">
        <f>'as at 31st oct 2023'!Z181</f>
        <v>49.986015422806538</v>
      </c>
      <c r="AA181" s="12">
        <f>'as at 31st oct 2023'!AA181</f>
        <v>740495.26490085002</v>
      </c>
      <c r="AB181" s="12">
        <f>'as at 31st oct 2023'!AB181</f>
        <v>1009712.8410932788</v>
      </c>
      <c r="AC181" s="12">
        <f>'as at 31st oct 2023'!AC181</f>
        <v>36.356421027010377</v>
      </c>
      <c r="AD181" s="12">
        <f>'as at 31st oct 2023'!AD181</f>
        <v>78.149282405920275</v>
      </c>
    </row>
    <row r="182" spans="1:30">
      <c r="A182" s="151"/>
      <c r="B182" s="136" t="s">
        <v>75</v>
      </c>
      <c r="C182" s="12">
        <f>'as at 31st oct 2023'!C182</f>
        <v>3040.2666307326372</v>
      </c>
      <c r="D182" s="12">
        <f>'as at 31st oct 2023'!D182</f>
        <v>4343.9452857093165</v>
      </c>
      <c r="E182" s="12">
        <f>'as at 31st oct 2023'!E182</f>
        <v>42.880405349925567</v>
      </c>
      <c r="F182" s="12">
        <f>'as at 31st oct 2023'!F182</f>
        <v>22773.73854902992</v>
      </c>
      <c r="G182" s="12">
        <f>'as at 31st oct 2023'!G182</f>
        <v>28145.082346075855</v>
      </c>
      <c r="H182" s="12">
        <f>'as at 31st oct 2023'!H182</f>
        <v>23.585691850645809</v>
      </c>
      <c r="I182" s="12">
        <f>'as at 31st oct 2023'!I182</f>
        <v>27.039196085981903</v>
      </c>
      <c r="J182" s="12">
        <f>'as at 31st oct 2023'!J182</f>
        <v>67</v>
      </c>
      <c r="K182" s="12">
        <f>'as at 31st oct 2023'!K182</f>
        <v>163</v>
      </c>
      <c r="L182" s="12">
        <f>'as at 31st oct 2023'!L182</f>
        <v>143.28358208955225</v>
      </c>
      <c r="M182" s="12">
        <f>'as at 31st oct 2023'!M182</f>
        <v>595</v>
      </c>
      <c r="N182" s="12">
        <f>'as at 31st oct 2023'!N182</f>
        <v>970</v>
      </c>
      <c r="O182" s="12">
        <f>'as at 31st oct 2023'!O182</f>
        <v>63.02521008403361</v>
      </c>
      <c r="P182" s="12">
        <f>'as at 31st oct 2023'!P182</f>
        <v>81.994928148774306</v>
      </c>
      <c r="Q182" s="12">
        <f>'as at 31st oct 2023'!Q182</f>
        <v>14885667</v>
      </c>
      <c r="R182" s="12">
        <f>'as at 31st oct 2023'!R182</f>
        <v>14853920</v>
      </c>
      <c r="S182" s="12">
        <f>'as at 31st oct 2023'!S182</f>
        <v>-0.2132722705673884</v>
      </c>
      <c r="T182" s="12">
        <f>'as at 31st oct 2023'!T182</f>
        <v>86524900.689999998</v>
      </c>
      <c r="U182" s="12">
        <f>'as at 31st oct 2023'!U182</f>
        <v>105438966.398</v>
      </c>
      <c r="V182" s="12">
        <f>'as at 31st oct 2023'!V182</f>
        <v>21.859679187341708</v>
      </c>
      <c r="W182" s="12">
        <f>'as at 31st oct 2023'!W182</f>
        <v>99.957194504483056</v>
      </c>
      <c r="X182" s="12">
        <f>'as at 31st oct 2023'!X182</f>
        <v>129555.48297026294</v>
      </c>
      <c r="Y182" s="12">
        <f>'as at 31st oct 2023'!Y182</f>
        <v>153432.20294987995</v>
      </c>
      <c r="Z182" s="12">
        <f>'as at 31st oct 2023'!Z182</f>
        <v>18.429725575641953</v>
      </c>
      <c r="AA182" s="12">
        <f>'as at 31st oct 2023'!AA182</f>
        <v>820412.09481646912</v>
      </c>
      <c r="AB182" s="12">
        <f>'as at 31st oct 2023'!AB182</f>
        <v>1174822.3581372183</v>
      </c>
      <c r="AC182" s="12">
        <f>'as at 31st oct 2023'!AC182</f>
        <v>43.199053933990662</v>
      </c>
      <c r="AD182" s="12">
        <f>'as at 31st oct 2023'!AD182</f>
        <v>99.952835856108067</v>
      </c>
    </row>
    <row r="183" spans="1:30">
      <c r="A183" s="151"/>
      <c r="B183" s="136" t="s">
        <v>76</v>
      </c>
      <c r="C183" s="12">
        <f>'as at 31st oct 2023'!C183</f>
        <v>7.884360154600718</v>
      </c>
      <c r="D183" s="12">
        <f>'as at 31st oct 2023'!D183</f>
        <v>22.948563331000727</v>
      </c>
      <c r="E183" s="12">
        <f>'as at 31st oct 2023'!E183</f>
        <v>191.06437150273604</v>
      </c>
      <c r="F183" s="12">
        <f>'as at 31st oct 2023'!F183</f>
        <v>97.64512641235784</v>
      </c>
      <c r="G183" s="12">
        <f>'as at 31st oct 2023'!G183</f>
        <v>81.492693311000849</v>
      </c>
      <c r="H183" s="12">
        <f>'as at 31st oct 2023'!H183</f>
        <v>-16.541975718424339</v>
      </c>
      <c r="I183" s="12">
        <f>'as at 31st oct 2023'!I183</f>
        <v>4.0719337478557289</v>
      </c>
      <c r="J183" s="12">
        <f>'as at 31st oct 2023'!J183</f>
        <v>14</v>
      </c>
      <c r="K183" s="12">
        <f>'as at 31st oct 2023'!K183</f>
        <v>9</v>
      </c>
      <c r="L183" s="12">
        <f>'as at 31st oct 2023'!L183</f>
        <v>-35.714285714285708</v>
      </c>
      <c r="M183" s="12">
        <f>'as at 31st oct 2023'!M183</f>
        <v>156</v>
      </c>
      <c r="N183" s="12">
        <f>'as at 31st oct 2023'!N183</f>
        <v>44</v>
      </c>
      <c r="O183" s="12">
        <f>'as at 31st oct 2023'!O183</f>
        <v>-71.794871794871796</v>
      </c>
      <c r="P183" s="12">
        <f>'as at 31st oct 2023'!P183</f>
        <v>1.8272425249169437</v>
      </c>
      <c r="Q183" s="12">
        <f>'as at 31st oct 2023'!Q183</f>
        <v>96242</v>
      </c>
      <c r="R183" s="12">
        <f>'as at 31st oct 2023'!R183</f>
        <v>26721</v>
      </c>
      <c r="S183" s="12">
        <f>'as at 31st oct 2023'!S183</f>
        <v>-72.235614388728408</v>
      </c>
      <c r="T183" s="12">
        <f>'as at 31st oct 2023'!T183</f>
        <v>758200</v>
      </c>
      <c r="U183" s="12">
        <f>'as at 31st oct 2023'!U183</f>
        <v>88308</v>
      </c>
      <c r="V183" s="12">
        <f>'as at 31st oct 2023'!V183</f>
        <v>-88.352941176470594</v>
      </c>
      <c r="W183" s="12">
        <f>'as at 31st oct 2023'!W183</f>
        <v>3.3884673620005725</v>
      </c>
      <c r="X183" s="12">
        <f>'as at 31st oct 2023'!X183</f>
        <v>11134.221491700002</v>
      </c>
      <c r="Y183" s="12">
        <f>'as at 31st oct 2023'!Y183</f>
        <v>3962.2444620000001</v>
      </c>
      <c r="Z183" s="12">
        <f>'as at 31st oct 2023'!Z183</f>
        <v>-64.413816763447244</v>
      </c>
      <c r="AA183" s="12">
        <f>'as at 31st oct 2023'!AA183</f>
        <v>99922.586515678297</v>
      </c>
      <c r="AB183" s="12">
        <f>'as at 31st oct 2023'!AB183</f>
        <v>8131.2843387000003</v>
      </c>
      <c r="AC183" s="12">
        <f>'as at 31st oct 2023'!AC183</f>
        <v>-91.862416074043324</v>
      </c>
      <c r="AD183" s="12">
        <f>'as at 31st oct 2023'!AD183</f>
        <v>21.920330761297542</v>
      </c>
    </row>
    <row r="184" spans="1:30" ht="16.2">
      <c r="A184" s="151"/>
      <c r="B184" s="142" t="s">
        <v>77</v>
      </c>
      <c r="C184" s="12">
        <f>'as at 31st oct 2023'!C184</f>
        <v>534.75323083381056</v>
      </c>
      <c r="D184" s="12">
        <f>'as at 31st oct 2023'!D184</f>
        <v>521.76833994279559</v>
      </c>
      <c r="E184" s="12">
        <f>'as at 31st oct 2023'!E184</f>
        <v>-2.4282024197905927</v>
      </c>
      <c r="F184" s="12">
        <f>'as at 31st oct 2023'!F184</f>
        <v>5118.2071924656693</v>
      </c>
      <c r="G184" s="12">
        <f>'as at 31st oct 2023'!G184</f>
        <v>5231.0422012895933</v>
      </c>
      <c r="H184" s="12">
        <f>'as at 31st oct 2023'!H184</f>
        <v>2.2045807170531173</v>
      </c>
      <c r="I184" s="12">
        <f>'as at 31st oct 2023'!I184</f>
        <v>81.450078961952727</v>
      </c>
      <c r="J184" s="12">
        <f>'as at 31st oct 2023'!J184</f>
        <v>324</v>
      </c>
      <c r="K184" s="12">
        <f>'as at 31st oct 2023'!K184</f>
        <v>432</v>
      </c>
      <c r="L184" s="12">
        <f>'as at 31st oct 2023'!L184</f>
        <v>33.333333333333329</v>
      </c>
      <c r="M184" s="12">
        <f>'as at 31st oct 2023'!M184</f>
        <v>2316</v>
      </c>
      <c r="N184" s="12">
        <f>'as at 31st oct 2023'!N184</f>
        <v>3652</v>
      </c>
      <c r="O184" s="12">
        <f>'as at 31st oct 2023'!O184</f>
        <v>57.685664939550939</v>
      </c>
      <c r="P184" s="12">
        <f>'as at 31st oct 2023'!P184</f>
        <v>18.342541436464089</v>
      </c>
      <c r="Q184" s="12">
        <f>'as at 31st oct 2023'!Q184</f>
        <v>3611279</v>
      </c>
      <c r="R184" s="12">
        <f>'as at 31st oct 2023'!R184</f>
        <v>4285133</v>
      </c>
      <c r="S184" s="12">
        <f>'as at 31st oct 2023'!S184</f>
        <v>18.659704774956467</v>
      </c>
      <c r="T184" s="12">
        <f>'as at 31st oct 2023'!T184</f>
        <v>29767719</v>
      </c>
      <c r="U184" s="12">
        <f>'as at 31st oct 2023'!U184</f>
        <v>47659945</v>
      </c>
      <c r="V184" s="12">
        <f>'as at 31st oct 2023'!V184</f>
        <v>60.106137121221813</v>
      </c>
      <c r="W184" s="12">
        <f>'as at 31st oct 2023'!W184</f>
        <v>64.827900360898397</v>
      </c>
      <c r="X184" s="12">
        <f>'as at 31st oct 2023'!X184</f>
        <v>172611.67335463897</v>
      </c>
      <c r="Y184" s="12">
        <f>'as at 31st oct 2023'!Y184</f>
        <v>136451.6746435024</v>
      </c>
      <c r="Z184" s="12">
        <f>'as at 31st oct 2023'!Z184</f>
        <v>-20.948756250595014</v>
      </c>
      <c r="AA184" s="12">
        <f>'as at 31st oct 2023'!AA184</f>
        <v>1293967.3706538272</v>
      </c>
      <c r="AB184" s="12">
        <f>'as at 31st oct 2023'!AB184</f>
        <v>1853309.1304160533</v>
      </c>
      <c r="AC184" s="12">
        <f>'as at 31st oct 2023'!AC184</f>
        <v>43.226882875693917</v>
      </c>
      <c r="AD184" s="12">
        <f>'as at 31st oct 2023'!AD184</f>
        <v>74.023031227668099</v>
      </c>
    </row>
    <row r="185" spans="1:30">
      <c r="A185" s="151"/>
      <c r="B185" s="143"/>
      <c r="C185" s="137"/>
      <c r="D185" s="138"/>
      <c r="E185" s="139"/>
      <c r="F185" s="137"/>
      <c r="G185" s="138"/>
      <c r="H185" s="139"/>
      <c r="I185" s="140"/>
      <c r="J185" s="141"/>
      <c r="K185" s="141"/>
      <c r="L185" s="139"/>
      <c r="M185" s="141"/>
      <c r="N185" s="141"/>
      <c r="O185" s="139"/>
      <c r="P185" s="140"/>
      <c r="Q185" s="141"/>
      <c r="R185" s="141"/>
      <c r="S185" s="139"/>
      <c r="T185" s="141"/>
      <c r="U185" s="141"/>
      <c r="V185" s="139"/>
      <c r="W185" s="140"/>
      <c r="X185" s="137"/>
      <c r="Y185" s="137"/>
      <c r="Z185" s="139"/>
      <c r="AA185" s="137"/>
      <c r="AB185" s="137"/>
      <c r="AC185" s="139"/>
      <c r="AD185" s="140"/>
    </row>
    <row r="186" spans="1:30" s="133" customFormat="1" ht="16.2">
      <c r="A186" s="13">
        <v>26</v>
      </c>
      <c r="B186" s="134" t="s">
        <v>100</v>
      </c>
      <c r="C186" s="9">
        <f>'as at 31st oct 2023'!C186</f>
        <v>15920.128897454995</v>
      </c>
      <c r="D186" s="9">
        <f>'as at 31st oct 2023'!D186</f>
        <v>15647.146835141002</v>
      </c>
      <c r="E186" s="9">
        <f>'as at 31st oct 2023'!E186</f>
        <v>-1.7146975635205619</v>
      </c>
      <c r="F186" s="9">
        <f>'as at 31st oct 2023'!F186</f>
        <v>140111.204010241</v>
      </c>
      <c r="G186" s="9">
        <f>'as at 31st oct 2023'!G186</f>
        <v>108289.76665817302</v>
      </c>
      <c r="H186" s="9">
        <f>'as at 31st oct 2023'!H186</f>
        <v>-22.71155799199477</v>
      </c>
      <c r="I186" s="9">
        <f>'as at 31st oct 2023'!I186</f>
        <v>58.473117849993031</v>
      </c>
      <c r="J186" s="9">
        <f>'as at 31st oct 2023'!J186</f>
        <v>1179115</v>
      </c>
      <c r="K186" s="9">
        <f>'as at 31st oct 2023'!K186</f>
        <v>1421840</v>
      </c>
      <c r="L186" s="9">
        <f>'as at 31st oct 2023'!L186</f>
        <v>20.585354269939749</v>
      </c>
      <c r="M186" s="9">
        <f>'as at 31st oct 2023'!M186</f>
        <v>9553863</v>
      </c>
      <c r="N186" s="9">
        <f>'as at 31st oct 2023'!N186</f>
        <v>9498478</v>
      </c>
      <c r="O186" s="9">
        <f>'as at 31st oct 2023'!O186</f>
        <v>-0.57971314849292188</v>
      </c>
      <c r="P186" s="9">
        <f>'as at 31st oct 2023'!P186</f>
        <v>68.726406333219757</v>
      </c>
      <c r="Q186" s="9">
        <f>'as at 31st oct 2023'!Q186</f>
        <v>2693490</v>
      </c>
      <c r="R186" s="9">
        <f>'as at 31st oct 2023'!R186</f>
        <v>2066530</v>
      </c>
      <c r="S186" s="9">
        <f>'as at 31st oct 2023'!S186</f>
        <v>-23.276863845791151</v>
      </c>
      <c r="T186" s="9">
        <f>'as at 31st oct 2023'!T186</f>
        <v>15484033</v>
      </c>
      <c r="U186" s="9">
        <f>'as at 31st oct 2023'!U186</f>
        <v>28420678</v>
      </c>
      <c r="V186" s="9">
        <f>'as at 31st oct 2023'!V186</f>
        <v>83.548291326943058</v>
      </c>
      <c r="W186" s="9">
        <f>'as at 31st oct 2023'!W186</f>
        <v>15.649472521404231</v>
      </c>
      <c r="X186" s="9">
        <f>'as at 31st oct 2023'!X186</f>
        <v>79398.418771599972</v>
      </c>
      <c r="Y186" s="9">
        <f>'as at 31st oct 2023'!Y186</f>
        <v>129754.38192250005</v>
      </c>
      <c r="Z186" s="9">
        <f>'as at 31st oct 2023'!Z186</f>
        <v>63.42187153091254</v>
      </c>
      <c r="AA186" s="9">
        <f>'as at 31st oct 2023'!AA186</f>
        <v>588881.97850279999</v>
      </c>
      <c r="AB186" s="9">
        <f>'as at 31st oct 2023'!AB186</f>
        <v>970749.4415340001</v>
      </c>
      <c r="AC186" s="9">
        <f>'as at 31st oct 2023'!AC186</f>
        <v>64.846179195715422</v>
      </c>
      <c r="AD186" s="9">
        <f>'as at 31st oct 2023'!AD186</f>
        <v>19.312080201498407</v>
      </c>
    </row>
    <row r="187" spans="1:30">
      <c r="A187" s="151"/>
      <c r="B187" s="136" t="s">
        <v>73</v>
      </c>
      <c r="C187" s="12">
        <f>'as at 31st oct 2023'!C187</f>
        <v>1868.8516</v>
      </c>
      <c r="D187" s="12">
        <f>'as at 31st oct 2023'!D187</f>
        <v>1740.0747268000007</v>
      </c>
      <c r="E187" s="12">
        <f>'as at 31st oct 2023'!E187</f>
        <v>-6.8906955051968417</v>
      </c>
      <c r="F187" s="12">
        <f>'as at 31st oct 2023'!F187</f>
        <v>12639.749900000001</v>
      </c>
      <c r="G187" s="12">
        <f>'as at 31st oct 2023'!G187</f>
        <v>13075.770114800001</v>
      </c>
      <c r="H187" s="12">
        <f>'as at 31st oct 2023'!H187</f>
        <v>3.4495952708684552</v>
      </c>
      <c r="I187" s="12">
        <f>'as at 31st oct 2023'!I187</f>
        <v>54.874415076145169</v>
      </c>
      <c r="J187" s="12">
        <f>'as at 31st oct 2023'!J187</f>
        <v>69707</v>
      </c>
      <c r="K187" s="12">
        <f>'as at 31st oct 2023'!K187</f>
        <v>61051</v>
      </c>
      <c r="L187" s="12">
        <f>'as at 31st oct 2023'!L187</f>
        <v>-12.417691193136992</v>
      </c>
      <c r="M187" s="12">
        <f>'as at 31st oct 2023'!M187</f>
        <v>509439</v>
      </c>
      <c r="N187" s="12">
        <f>'as at 31st oct 2023'!N187</f>
        <v>502863</v>
      </c>
      <c r="O187" s="12">
        <f>'as at 31st oct 2023'!O187</f>
        <v>-1.2908316795533947</v>
      </c>
      <c r="P187" s="12">
        <f>'as at 31st oct 2023'!P187</f>
        <v>77.899124906472352</v>
      </c>
      <c r="Q187" s="12">
        <f>'as at 31st oct 2023'!Q187</f>
        <v>0</v>
      </c>
      <c r="R187" s="12">
        <f>'as at 31st oct 2023'!R187</f>
        <v>0</v>
      </c>
      <c r="S187" s="12" t="str">
        <f>'as at 31st oct 2023'!S187</f>
        <v/>
      </c>
      <c r="T187" s="12">
        <f>'as at 31st oct 2023'!T187</f>
        <v>0</v>
      </c>
      <c r="U187" s="12">
        <f>'as at 31st oct 2023'!U187</f>
        <v>0</v>
      </c>
      <c r="V187" s="12" t="str">
        <f>'as at 31st oct 2023'!V187</f>
        <v/>
      </c>
      <c r="W187" s="12" t="str">
        <f>'as at 31st oct 2023'!W187</f>
        <v/>
      </c>
      <c r="X187" s="12">
        <f>'as at 31st oct 2023'!X187</f>
        <v>1250.6623</v>
      </c>
      <c r="Y187" s="12">
        <f>'as at 31st oct 2023'!Y187</f>
        <v>1013.6201999999987</v>
      </c>
      <c r="Z187" s="12">
        <f>'as at 31st oct 2023'!Z187</f>
        <v>-18.953325769874198</v>
      </c>
      <c r="AA187" s="12">
        <f>'as at 31st oct 2023'!AA187</f>
        <v>9099.048499999999</v>
      </c>
      <c r="AB187" s="12">
        <f>'as at 31st oct 2023'!AB187</f>
        <v>8530.2045999999991</v>
      </c>
      <c r="AC187" s="12">
        <f>'as at 31st oct 2023'!AC187</f>
        <v>-6.2516855471206672</v>
      </c>
      <c r="AD187" s="12">
        <f>'as at 31st oct 2023'!AD187</f>
        <v>46.23733138223254</v>
      </c>
    </row>
    <row r="188" spans="1:30">
      <c r="A188" s="151"/>
      <c r="B188" s="136" t="s">
        <v>74</v>
      </c>
      <c r="C188" s="12">
        <f>'as at 31st oct 2023'!C188</f>
        <v>2301.2982000000002</v>
      </c>
      <c r="D188" s="12">
        <f>'as at 31st oct 2023'!D188</f>
        <v>2357.6543437999985</v>
      </c>
      <c r="E188" s="12">
        <f>'as at 31st oct 2023'!E188</f>
        <v>2.4488848859308243</v>
      </c>
      <c r="F188" s="12">
        <f>'as at 31st oct 2023'!F188</f>
        <v>16014.095800000001</v>
      </c>
      <c r="G188" s="12">
        <f>'as at 31st oct 2023'!G188</f>
        <v>16157.9589521</v>
      </c>
      <c r="H188" s="12">
        <f>'as at 31st oct 2023'!H188</f>
        <v>0.89835326263003612</v>
      </c>
      <c r="I188" s="12">
        <f>'as at 31st oct 2023'!I188</f>
        <v>33.07422884021517</v>
      </c>
      <c r="J188" s="12">
        <f>'as at 31st oct 2023'!J188</f>
        <v>1106537</v>
      </c>
      <c r="K188" s="12">
        <f>'as at 31st oct 2023'!K188</f>
        <v>1357867</v>
      </c>
      <c r="L188" s="12">
        <f>'as at 31st oct 2023'!L188</f>
        <v>22.713203444620468</v>
      </c>
      <c r="M188" s="12">
        <f>'as at 31st oct 2023'!M188</f>
        <v>9025834</v>
      </c>
      <c r="N188" s="12">
        <f>'as at 31st oct 2023'!N188</f>
        <v>8976780</v>
      </c>
      <c r="O188" s="12">
        <f>'as at 31st oct 2023'!O188</f>
        <v>-0.54348440266018816</v>
      </c>
      <c r="P188" s="12">
        <f>'as at 31st oct 2023'!P188</f>
        <v>68.25577175355329</v>
      </c>
      <c r="Q188" s="12">
        <f>'as at 31st oct 2023'!Q188</f>
        <v>0</v>
      </c>
      <c r="R188" s="12">
        <f>'as at 31st oct 2023'!R188</f>
        <v>0</v>
      </c>
      <c r="S188" s="12" t="str">
        <f>'as at 31st oct 2023'!S188</f>
        <v/>
      </c>
      <c r="T188" s="12">
        <f>'as at 31st oct 2023'!T188</f>
        <v>0</v>
      </c>
      <c r="U188" s="12">
        <f>'as at 31st oct 2023'!U188</f>
        <v>0</v>
      </c>
      <c r="V188" s="12" t="str">
        <f>'as at 31st oct 2023'!V188</f>
        <v/>
      </c>
      <c r="W188" s="12" t="str">
        <f>'as at 31st oct 2023'!W188</f>
        <v/>
      </c>
      <c r="X188" s="12">
        <f>'as at 31st oct 2023'!X188</f>
        <v>39393.822699999997</v>
      </c>
      <c r="Y188" s="12">
        <f>'as at 31st oct 2023'!Y188</f>
        <v>42184.695200000053</v>
      </c>
      <c r="Z188" s="12">
        <f>'as at 31st oct 2023'!Z188</f>
        <v>7.0845434860528522</v>
      </c>
      <c r="AA188" s="12">
        <f>'as at 31st oct 2023'!AA188</f>
        <v>302467.2415</v>
      </c>
      <c r="AB188" s="12">
        <f>'as at 31st oct 2023'!AB188</f>
        <v>282318.01319999999</v>
      </c>
      <c r="AC188" s="12">
        <f>'as at 31st oct 2023'!AC188</f>
        <v>-6.6616233216118426</v>
      </c>
      <c r="AD188" s="12">
        <f>'as at 31st oct 2023'!AD188</f>
        <v>21.850717594079718</v>
      </c>
    </row>
    <row r="189" spans="1:30">
      <c r="A189" s="151"/>
      <c r="B189" s="136" t="s">
        <v>75</v>
      </c>
      <c r="C189" s="12">
        <f>'as at 31st oct 2023'!C189</f>
        <v>11072.204264384996</v>
      </c>
      <c r="D189" s="12">
        <f>'as at 31st oct 2023'!D189</f>
        <v>11421.939120835001</v>
      </c>
      <c r="E189" s="12">
        <f>'as at 31st oct 2023'!E189</f>
        <v>3.1586741727206658</v>
      </c>
      <c r="F189" s="12">
        <f>'as at 31st oct 2023'!F189</f>
        <v>107950.39978670201</v>
      </c>
      <c r="G189" s="12">
        <f>'as at 31st oct 2023'!G189</f>
        <v>75944.855300655006</v>
      </c>
      <c r="H189" s="12">
        <f>'as at 31st oct 2023'!H189</f>
        <v>-29.648379764490361</v>
      </c>
      <c r="I189" s="12">
        <f>'as at 31st oct 2023'!I189</f>
        <v>72.960803914018101</v>
      </c>
      <c r="J189" s="12">
        <f>'as at 31st oct 2023'!J189</f>
        <v>24</v>
      </c>
      <c r="K189" s="12">
        <f>'as at 31st oct 2023'!K189</f>
        <v>51</v>
      </c>
      <c r="L189" s="12">
        <f>'as at 31st oct 2023'!L189</f>
        <v>112.5</v>
      </c>
      <c r="M189" s="12">
        <f>'as at 31st oct 2023'!M189</f>
        <v>562</v>
      </c>
      <c r="N189" s="12">
        <f>'as at 31st oct 2023'!N189</f>
        <v>213</v>
      </c>
      <c r="O189" s="12">
        <f>'as at 31st oct 2023'!O189</f>
        <v>-62.099644128113887</v>
      </c>
      <c r="P189" s="12">
        <f>'as at 31st oct 2023'!P189</f>
        <v>18.005071851225697</v>
      </c>
      <c r="Q189" s="12">
        <f>'as at 31st oct 2023'!Q189</f>
        <v>4489</v>
      </c>
      <c r="R189" s="12">
        <f>'as at 31st oct 2023'!R189</f>
        <v>6939</v>
      </c>
      <c r="S189" s="12">
        <f>'as at 31st oct 2023'!S189</f>
        <v>54.57785698373803</v>
      </c>
      <c r="T189" s="12">
        <f>'as at 31st oct 2023'!T189</f>
        <v>48036</v>
      </c>
      <c r="U189" s="12">
        <f>'as at 31st oct 2023'!U189</f>
        <v>45153</v>
      </c>
      <c r="V189" s="12">
        <f>'as at 31st oct 2023'!V189</f>
        <v>-6.001748688483632</v>
      </c>
      <c r="W189" s="12">
        <f>'as at 31st oct 2023'!W189</f>
        <v>4.2805495516945187E-2</v>
      </c>
      <c r="X189" s="12">
        <f>'as at 31st oct 2023'!X189</f>
        <v>42.340396200000029</v>
      </c>
      <c r="Y189" s="12">
        <f>'as at 31st oct 2023'!Y189</f>
        <v>48.664463699999978</v>
      </c>
      <c r="Z189" s="12">
        <f>'as at 31st oct 2023'!Z189</f>
        <v>14.936250171414178</v>
      </c>
      <c r="AA189" s="12">
        <f>'as at 31st oct 2023'!AA189</f>
        <v>610.31232829999999</v>
      </c>
      <c r="AB189" s="12">
        <f>'as at 31st oct 2023'!AB189</f>
        <v>554.35636490000002</v>
      </c>
      <c r="AC189" s="12">
        <f>'as at 31st oct 2023'!AC189</f>
        <v>-9.1684144011743953</v>
      </c>
      <c r="AD189" s="12">
        <f>'as at 31st oct 2023'!AD189</f>
        <v>4.7164143891928439E-2</v>
      </c>
    </row>
    <row r="190" spans="1:30">
      <c r="A190" s="151"/>
      <c r="B190" s="136" t="s">
        <v>76</v>
      </c>
      <c r="C190" s="12">
        <f>'as at 31st oct 2023'!C190</f>
        <v>620.50658208499965</v>
      </c>
      <c r="D190" s="12">
        <f>'as at 31st oct 2023'!D190</f>
        <v>64.952765644000252</v>
      </c>
      <c r="E190" s="12">
        <f>'as at 31st oct 2023'!E190</f>
        <v>-89.532300297968035</v>
      </c>
      <c r="F190" s="12">
        <f>'as at 31st oct 2023'!F190</f>
        <v>3116.6956187370001</v>
      </c>
      <c r="G190" s="12">
        <f>'as at 31st oct 2023'!G190</f>
        <v>1919.8339086730002</v>
      </c>
      <c r="H190" s="12">
        <f>'as at 31st oct 2023'!H190</f>
        <v>-38.401623272695851</v>
      </c>
      <c r="I190" s="12">
        <f>'as at 31st oct 2023'!I190</f>
        <v>95.928066252144262</v>
      </c>
      <c r="J190" s="12">
        <f>'as at 31st oct 2023'!J190</f>
        <v>357</v>
      </c>
      <c r="K190" s="12">
        <f>'as at 31st oct 2023'!K190</f>
        <v>325</v>
      </c>
      <c r="L190" s="12">
        <f>'as at 31st oct 2023'!L190</f>
        <v>-8.9635854341736714</v>
      </c>
      <c r="M190" s="12">
        <f>'as at 31st oct 2023'!M190</f>
        <v>3139</v>
      </c>
      <c r="N190" s="12">
        <f>'as at 31st oct 2023'!N190</f>
        <v>2364</v>
      </c>
      <c r="O190" s="12">
        <f>'as at 31st oct 2023'!O190</f>
        <v>-24.689391525963678</v>
      </c>
      <c r="P190" s="12">
        <f>'as at 31st oct 2023'!P190</f>
        <v>98.17275747508306</v>
      </c>
      <c r="Q190" s="12">
        <f>'as at 31st oct 2023'!Q190</f>
        <v>197058</v>
      </c>
      <c r="R190" s="12">
        <f>'as at 31st oct 2023'!R190</f>
        <v>364814</v>
      </c>
      <c r="S190" s="12">
        <f>'as at 31st oct 2023'!S190</f>
        <v>85.130266216037924</v>
      </c>
      <c r="T190" s="12">
        <f>'as at 31st oct 2023'!T190</f>
        <v>1470600</v>
      </c>
      <c r="U190" s="12">
        <f>'as at 31st oct 2023'!U190</f>
        <v>2517826</v>
      </c>
      <c r="V190" s="12">
        <f>'as at 31st oct 2023'!V190</f>
        <v>71.210798313613495</v>
      </c>
      <c r="W190" s="12">
        <f>'as at 31st oct 2023'!W190</f>
        <v>96.611532637999431</v>
      </c>
      <c r="X190" s="12">
        <f>'as at 31st oct 2023'!X190</f>
        <v>2015.5371538999993</v>
      </c>
      <c r="Y190" s="12">
        <f>'as at 31st oct 2023'!Y190</f>
        <v>5263.1055989000006</v>
      </c>
      <c r="Z190" s="12">
        <f>'as at 31st oct 2023'!Z190</f>
        <v>161.12669710484181</v>
      </c>
      <c r="AA190" s="12">
        <f>'as at 31st oct 2023'!AA190</f>
        <v>10990.057139699999</v>
      </c>
      <c r="AB190" s="12">
        <f>'as at 31st oct 2023'!AB190</f>
        <v>28963.431189299998</v>
      </c>
      <c r="AC190" s="12">
        <f>'as at 31st oct 2023'!AC190</f>
        <v>163.54213468712345</v>
      </c>
      <c r="AD190" s="12">
        <f>'as at 31st oct 2023'!AD190</f>
        <v>78.079669238702451</v>
      </c>
    </row>
    <row r="191" spans="1:30" ht="16.2">
      <c r="A191" s="151"/>
      <c r="B191" s="142" t="s">
        <v>77</v>
      </c>
      <c r="C191" s="12">
        <f>'as at 31st oct 2023'!C191</f>
        <v>57.268250984999959</v>
      </c>
      <c r="D191" s="12">
        <f>'as at 31st oct 2023'!D191</f>
        <v>62.525878061999975</v>
      </c>
      <c r="E191" s="12">
        <f>'as at 31st oct 2023'!E191</f>
        <v>9.1807013250275951</v>
      </c>
      <c r="F191" s="12">
        <f>'as at 31st oct 2023'!F191</f>
        <v>390.26290480199998</v>
      </c>
      <c r="G191" s="12">
        <f>'as at 31st oct 2023'!G191</f>
        <v>1191.348381945</v>
      </c>
      <c r="H191" s="12">
        <f>'as at 31st oct 2023'!H191</f>
        <v>205.26815828151311</v>
      </c>
      <c r="I191" s="12">
        <f>'as at 31st oct 2023'!I191</f>
        <v>18.549921038047259</v>
      </c>
      <c r="J191" s="12">
        <f>'as at 31st oct 2023'!J191</f>
        <v>2490</v>
      </c>
      <c r="K191" s="12">
        <f>'as at 31st oct 2023'!K191</f>
        <v>2546</v>
      </c>
      <c r="L191" s="12">
        <f>'as at 31st oct 2023'!L191</f>
        <v>2.2489959839357532</v>
      </c>
      <c r="M191" s="12">
        <f>'as at 31st oct 2023'!M191</f>
        <v>14889</v>
      </c>
      <c r="N191" s="12">
        <f>'as at 31st oct 2023'!N191</f>
        <v>16258</v>
      </c>
      <c r="O191" s="12">
        <f>'as at 31st oct 2023'!O191</f>
        <v>9.1947075021828297</v>
      </c>
      <c r="P191" s="12">
        <f>'as at 31st oct 2023'!P191</f>
        <v>81.657458563535911</v>
      </c>
      <c r="Q191" s="12">
        <f>'as at 31st oct 2023'!Q191</f>
        <v>2491943</v>
      </c>
      <c r="R191" s="12">
        <f>'as at 31st oct 2023'!R191</f>
        <v>1694777</v>
      </c>
      <c r="S191" s="12">
        <f>'as at 31st oct 2023'!S191</f>
        <v>-31.989736522865897</v>
      </c>
      <c r="T191" s="12">
        <f>'as at 31st oct 2023'!T191</f>
        <v>13965397</v>
      </c>
      <c r="U191" s="12">
        <f>'as at 31st oct 2023'!U191</f>
        <v>25857699</v>
      </c>
      <c r="V191" s="12">
        <f>'as at 31st oct 2023'!V191</f>
        <v>85.155488239969117</v>
      </c>
      <c r="W191" s="12">
        <f>'as at 31st oct 2023'!W191</f>
        <v>35.172099639101603</v>
      </c>
      <c r="X191" s="12">
        <f>'as at 31st oct 2023'!X191</f>
        <v>36696.056221499974</v>
      </c>
      <c r="Y191" s="12">
        <f>'as at 31st oct 2023'!Y191</f>
        <v>81244.296459899997</v>
      </c>
      <c r="Z191" s="12">
        <f>'as at 31st oct 2023'!Z191</f>
        <v>121.39789619217858</v>
      </c>
      <c r="AA191" s="12">
        <f>'as at 31st oct 2023'!AA191</f>
        <v>265715.31903479999</v>
      </c>
      <c r="AB191" s="12">
        <f>'as at 31st oct 2023'!AB191</f>
        <v>650383.43617980008</v>
      </c>
      <c r="AC191" s="12">
        <f>'as at 31st oct 2023'!AC191</f>
        <v>144.76700799272368</v>
      </c>
      <c r="AD191" s="12">
        <f>'as at 31st oct 2023'!AD191</f>
        <v>25.976968772331908</v>
      </c>
    </row>
    <row r="192" spans="1:30">
      <c r="A192" s="151"/>
      <c r="B192" s="143"/>
      <c r="C192" s="137"/>
      <c r="D192" s="138"/>
      <c r="E192" s="139"/>
      <c r="F192" s="137"/>
      <c r="G192" s="138"/>
      <c r="H192" s="139"/>
      <c r="I192" s="140"/>
      <c r="J192" s="141"/>
      <c r="K192" s="141"/>
      <c r="L192" s="139"/>
      <c r="M192" s="141"/>
      <c r="N192" s="141"/>
      <c r="O192" s="139"/>
      <c r="P192" s="140"/>
      <c r="Q192" s="141"/>
      <c r="R192" s="141"/>
      <c r="S192" s="139"/>
      <c r="T192" s="141"/>
      <c r="U192" s="141"/>
      <c r="V192" s="139"/>
      <c r="W192" s="140"/>
      <c r="X192" s="137"/>
      <c r="Y192" s="137"/>
      <c r="Z192" s="139"/>
      <c r="AA192" s="137"/>
      <c r="AB192" s="137"/>
      <c r="AC192" s="139"/>
      <c r="AD192" s="140"/>
    </row>
    <row r="193" spans="1:30" s="133" customFormat="1" ht="16.2">
      <c r="A193" s="18"/>
      <c r="B193" s="134" t="s">
        <v>101</v>
      </c>
      <c r="C193" s="9">
        <f>'as at 31st oct 2023'!C193</f>
        <v>24916.577643121142</v>
      </c>
      <c r="D193" s="9">
        <f>'as at 31st oct 2023'!D193</f>
        <v>26819.006227751084</v>
      </c>
      <c r="E193" s="9">
        <f>'as at 31st oct 2023'!E193</f>
        <v>7.6351921675533729</v>
      </c>
      <c r="F193" s="9">
        <f>'as at 31st oct 2023'!F193</f>
        <v>206893.51620066731</v>
      </c>
      <c r="G193" s="9">
        <f>'as at 31st oct 2023'!G193</f>
        <v>185195.81414485141</v>
      </c>
      <c r="H193" s="9">
        <f>'as at 31st oct 2023'!H193</f>
        <v>-10.487376527919402</v>
      </c>
      <c r="I193" s="9">
        <f>'as at 31st oct 2023'!I193</f>
        <v>100</v>
      </c>
      <c r="J193" s="9">
        <f>'as at 31st oct 2023'!J193</f>
        <v>1717460</v>
      </c>
      <c r="K193" s="9">
        <f>'as at 31st oct 2023'!K193</f>
        <v>2056928</v>
      </c>
      <c r="L193" s="9">
        <f>'as at 31st oct 2023'!L193</f>
        <v>19.765700511220064</v>
      </c>
      <c r="M193" s="9">
        <f>'as at 31st oct 2023'!M193</f>
        <v>13483657</v>
      </c>
      <c r="N193" s="9">
        <f>'as at 31st oct 2023'!N193</f>
        <v>13820711</v>
      </c>
      <c r="O193" s="9">
        <f>'as at 31st oct 2023'!O193</f>
        <v>2.4997224417678376</v>
      </c>
      <c r="P193" s="9">
        <f>'as at 31st oct 2023'!P193</f>
        <v>100</v>
      </c>
      <c r="Q193" s="9">
        <f>'as at 31st oct 2023'!Q193</f>
        <v>21286678</v>
      </c>
      <c r="R193" s="9">
        <f>'as at 31st oct 2023'!R193</f>
        <v>19093516</v>
      </c>
      <c r="S193" s="9">
        <f>'as at 31st oct 2023'!S193</f>
        <v>-10.302979168473348</v>
      </c>
      <c r="T193" s="9">
        <f>'as at 31st oct 2023'!T193</f>
        <v>132534852.69</v>
      </c>
      <c r="U193" s="9">
        <f>'as at 31st oct 2023'!U193</f>
        <v>181607897.398</v>
      </c>
      <c r="V193" s="9">
        <f>'as at 31st oct 2023'!V193</f>
        <v>37.026520731706867</v>
      </c>
      <c r="W193" s="9">
        <f>'as at 31st oct 2023'!W193</f>
        <v>100</v>
      </c>
      <c r="X193" s="9">
        <f>'as at 31st oct 2023'!X193</f>
        <v>497788.39896798338</v>
      </c>
      <c r="Y193" s="9">
        <f>'as at 31st oct 2023'!Y193</f>
        <v>537004.25226960389</v>
      </c>
      <c r="Z193" s="9">
        <f>'as at 31st oct 2023'!Z193</f>
        <v>7.8780167201411233</v>
      </c>
      <c r="AA193" s="9">
        <f>'as at 31st oct 2023'!AA193</f>
        <v>3554942.3632331844</v>
      </c>
      <c r="AB193" s="9">
        <f>'as at 31st oct 2023'!AB193</f>
        <v>5026643.5899467757</v>
      </c>
      <c r="AC193" s="9">
        <f>'as at 31st oct 2023'!AC193</f>
        <v>41.39873664154414</v>
      </c>
      <c r="AD193" s="9">
        <f>'as at 31st oct 2023'!AD193</f>
        <v>100</v>
      </c>
    </row>
    <row r="194" spans="1:30">
      <c r="A194" s="151"/>
      <c r="B194" s="136" t="s">
        <v>73</v>
      </c>
      <c r="C194" s="12">
        <f>'as at 31st oct 2023'!C194</f>
        <v>3213.227089308501</v>
      </c>
      <c r="D194" s="12">
        <f>'as at 31st oct 2023'!D194</f>
        <v>3127.9330679179016</v>
      </c>
      <c r="E194" s="12">
        <f>'as at 31st oct 2023'!E194</f>
        <v>-2.6544660249629315</v>
      </c>
      <c r="F194" s="12">
        <f>'as at 31st oct 2023'!F194</f>
        <v>22723.187723658324</v>
      </c>
      <c r="G194" s="12">
        <f>'as at 31st oct 2023'!G194</f>
        <v>23828.536662588063</v>
      </c>
      <c r="H194" s="12">
        <f>'as at 31st oct 2023'!H194</f>
        <v>4.8644096610569454</v>
      </c>
      <c r="I194" s="12">
        <f>'as at 31st oct 2023'!I194</f>
        <v>100</v>
      </c>
      <c r="J194" s="12">
        <f>'as at 31st oct 2023'!J194</f>
        <v>86210</v>
      </c>
      <c r="K194" s="12">
        <f>'as at 31st oct 2023'!K194</f>
        <v>78781</v>
      </c>
      <c r="L194" s="12">
        <f>'as at 31st oct 2023'!L194</f>
        <v>-8.6173297761280576</v>
      </c>
      <c r="M194" s="12">
        <f>'as at 31st oct 2023'!M194</f>
        <v>644698</v>
      </c>
      <c r="N194" s="12">
        <f>'as at 31st oct 2023'!N194</f>
        <v>645531</v>
      </c>
      <c r="O194" s="12">
        <f>'as at 31st oct 2023'!O194</f>
        <v>0.12920778410976386</v>
      </c>
      <c r="P194" s="12">
        <f>'as at 31st oct 2023'!P194</f>
        <v>100</v>
      </c>
      <c r="Q194" s="12">
        <f>'as at 31st oct 2023'!Q194</f>
        <v>0</v>
      </c>
      <c r="R194" s="12">
        <f>'as at 31st oct 2023'!R194</f>
        <v>0</v>
      </c>
      <c r="S194" s="12" t="str">
        <f>'as at 31st oct 2023'!S194</f>
        <v/>
      </c>
      <c r="T194" s="12">
        <f>'as at 31st oct 2023'!T194</f>
        <v>0</v>
      </c>
      <c r="U194" s="12">
        <f>'as at 31st oct 2023'!U194</f>
        <v>0</v>
      </c>
      <c r="V194" s="12" t="str">
        <f>'as at 31st oct 2023'!V194</f>
        <v/>
      </c>
      <c r="W194" s="12" t="str">
        <f>'as at 31st oct 2023'!W194</f>
        <v/>
      </c>
      <c r="X194" s="12">
        <f>'as at 31st oct 2023'!X194</f>
        <v>2698.7788920369999</v>
      </c>
      <c r="Y194" s="12">
        <f>'as at 31st oct 2023'!Y194</f>
        <v>2365.343739050998</v>
      </c>
      <c r="Z194" s="12">
        <f>'as at 31st oct 2023'!Z194</f>
        <v>-12.355037827286763</v>
      </c>
      <c r="AA194" s="12">
        <f>'as at 31st oct 2023'!AA194</f>
        <v>20362.116343559999</v>
      </c>
      <c r="AB194" s="12">
        <f>'as at 31st oct 2023'!AB194</f>
        <v>18448.739027525</v>
      </c>
      <c r="AC194" s="12">
        <f>'as at 31st oct 2023'!AC194</f>
        <v>-9.3967507294012158</v>
      </c>
      <c r="AD194" s="12">
        <f>'as at 31st oct 2023'!AD194</f>
        <v>100</v>
      </c>
    </row>
    <row r="195" spans="1:30">
      <c r="A195" s="151"/>
      <c r="B195" s="136" t="s">
        <v>74</v>
      </c>
      <c r="C195" s="12">
        <f>'as at 31st oct 2023'!C195</f>
        <v>6370.4672346365933</v>
      </c>
      <c r="D195" s="12">
        <f>'as at 31st oct 2023'!D195</f>
        <v>7252.993206309071</v>
      </c>
      <c r="E195" s="12">
        <f>'as at 31st oct 2023'!E195</f>
        <v>13.853394722354651</v>
      </c>
      <c r="F195" s="12">
        <f>'as at 31st oct 2023'!F195</f>
        <v>44723.379298860047</v>
      </c>
      <c r="G195" s="12">
        <f>'as at 31st oct 2023'!G195</f>
        <v>48853.622650313868</v>
      </c>
      <c r="H195" s="12">
        <f>'as at 31st oct 2023'!H195</f>
        <v>9.2350878135881267</v>
      </c>
      <c r="I195" s="12">
        <f>'as at 31st oct 2023'!I195</f>
        <v>100</v>
      </c>
      <c r="J195" s="12">
        <f>'as at 31st oct 2023'!J195</f>
        <v>1627974</v>
      </c>
      <c r="K195" s="12">
        <f>'as at 31st oct 2023'!K195</f>
        <v>1974621</v>
      </c>
      <c r="L195" s="12">
        <f>'as at 31st oct 2023'!L195</f>
        <v>21.293153330458601</v>
      </c>
      <c r="M195" s="12">
        <f>'as at 31st oct 2023'!M195</f>
        <v>12817302</v>
      </c>
      <c r="N195" s="12">
        <f>'as at 31st oct 2023'!N195</f>
        <v>13151679</v>
      </c>
      <c r="O195" s="12">
        <f>'as at 31st oct 2023'!O195</f>
        <v>2.6087939567937202</v>
      </c>
      <c r="P195" s="12">
        <f>'as at 31st oct 2023'!P195</f>
        <v>100</v>
      </c>
      <c r="Q195" s="12">
        <f>'as at 31st oct 2023'!Q195</f>
        <v>0</v>
      </c>
      <c r="R195" s="12">
        <f>'as at 31st oct 2023'!R195</f>
        <v>0</v>
      </c>
      <c r="S195" s="12" t="str">
        <f>'as at 31st oct 2023'!S195</f>
        <v/>
      </c>
      <c r="T195" s="12">
        <f>'as at 31st oct 2023'!T195</f>
        <v>0</v>
      </c>
      <c r="U195" s="12">
        <f>'as at 31st oct 2023'!U195</f>
        <v>0</v>
      </c>
      <c r="V195" s="12" t="str">
        <f>'as at 31st oct 2023'!V195</f>
        <v/>
      </c>
      <c r="W195" s="12" t="str">
        <f>'as at 31st oct 2023'!W195</f>
        <v/>
      </c>
      <c r="X195" s="12">
        <f>'as at 31st oct 2023'!X195</f>
        <v>143034.30848774445</v>
      </c>
      <c r="Y195" s="12">
        <f>'as at 31st oct 2023'!Y195</f>
        <v>197630.93019787807</v>
      </c>
      <c r="Z195" s="12">
        <f>'as at 31st oct 2023'!Z195</f>
        <v>38.170297942756591</v>
      </c>
      <c r="AA195" s="12">
        <f>'as at 31st oct 2023'!AA195</f>
        <v>1042962.5064008501</v>
      </c>
      <c r="AB195" s="12">
        <f>'as at 31st oct 2023'!AB195</f>
        <v>1292030.8542932789</v>
      </c>
      <c r="AC195" s="12">
        <f>'as at 31st oct 2023'!AC195</f>
        <v>23.880853469214003</v>
      </c>
      <c r="AD195" s="12">
        <f>'as at 31st oct 2023'!AD195</f>
        <v>100</v>
      </c>
    </row>
    <row r="196" spans="1:30">
      <c r="A196" s="151"/>
      <c r="B196" s="136" t="s">
        <v>75</v>
      </c>
      <c r="C196" s="12">
        <f>'as at 31st oct 2023'!C196</f>
        <v>14112.470895117633</v>
      </c>
      <c r="D196" s="12">
        <f>'as at 31st oct 2023'!D196</f>
        <v>15765.884406544317</v>
      </c>
      <c r="E196" s="12">
        <f>'as at 31st oct 2023'!E196</f>
        <v>11.715974641965076</v>
      </c>
      <c r="F196" s="12">
        <f>'as at 31st oct 2023'!F196</f>
        <v>130724.13833573193</v>
      </c>
      <c r="G196" s="12">
        <f>'as at 31st oct 2023'!G196</f>
        <v>104089.93764673086</v>
      </c>
      <c r="H196" s="12">
        <f>'as at 31st oct 2023'!H196</f>
        <v>-20.374355515427347</v>
      </c>
      <c r="I196" s="12">
        <f>'as at 31st oct 2023'!I196</f>
        <v>100</v>
      </c>
      <c r="J196" s="12">
        <f>'as at 31st oct 2023'!J196</f>
        <v>91</v>
      </c>
      <c r="K196" s="12">
        <f>'as at 31st oct 2023'!K196</f>
        <v>214</v>
      </c>
      <c r="L196" s="12">
        <f>'as at 31st oct 2023'!L196</f>
        <v>135.16483516483518</v>
      </c>
      <c r="M196" s="12">
        <f>'as at 31st oct 2023'!M196</f>
        <v>1157</v>
      </c>
      <c r="N196" s="12">
        <f>'as at 31st oct 2023'!N196</f>
        <v>1183</v>
      </c>
      <c r="O196" s="12">
        <f>'as at 31st oct 2023'!O196</f>
        <v>2.2471910112359605</v>
      </c>
      <c r="P196" s="12">
        <f>'as at 31st oct 2023'!P196</f>
        <v>100</v>
      </c>
      <c r="Q196" s="12">
        <f>'as at 31st oct 2023'!Q196</f>
        <v>14890156</v>
      </c>
      <c r="R196" s="12">
        <f>'as at 31st oct 2023'!R196</f>
        <v>14860859</v>
      </c>
      <c r="S196" s="12">
        <f>'as at 31st oct 2023'!S196</f>
        <v>-0.19675415086316539</v>
      </c>
      <c r="T196" s="12">
        <f>'as at 31st oct 2023'!T196</f>
        <v>86572936.689999998</v>
      </c>
      <c r="U196" s="12">
        <f>'as at 31st oct 2023'!U196</f>
        <v>105484119.398</v>
      </c>
      <c r="V196" s="12">
        <f>'as at 31st oct 2023'!V196</f>
        <v>21.844219950302811</v>
      </c>
      <c r="W196" s="12">
        <f>'as at 31st oct 2023'!W196</f>
        <v>100</v>
      </c>
      <c r="X196" s="12">
        <f>'as at 31st oct 2023'!X196</f>
        <v>129597.82336646294</v>
      </c>
      <c r="Y196" s="12">
        <f>'as at 31st oct 2023'!Y196</f>
        <v>153480.86741357995</v>
      </c>
      <c r="Z196" s="12">
        <f>'as at 31st oct 2023'!Z196</f>
        <v>18.428584236004554</v>
      </c>
      <c r="AA196" s="12">
        <f>'as at 31st oct 2023'!AA196</f>
        <v>821022.40714476909</v>
      </c>
      <c r="AB196" s="12">
        <f>'as at 31st oct 2023'!AB196</f>
        <v>1175376.7145021183</v>
      </c>
      <c r="AC196" s="12">
        <f>'as at 31st oct 2023'!AC196</f>
        <v>43.1601262369526</v>
      </c>
      <c r="AD196" s="12">
        <f>'as at 31st oct 2023'!AD196</f>
        <v>100</v>
      </c>
    </row>
    <row r="197" spans="1:30">
      <c r="A197" s="151"/>
      <c r="B197" s="136" t="s">
        <v>76</v>
      </c>
      <c r="C197" s="12">
        <f>'as at 31st oct 2023'!C197</f>
        <v>628.39094223960035</v>
      </c>
      <c r="D197" s="12">
        <f>'as at 31st oct 2023'!D197</f>
        <v>87.901328975000979</v>
      </c>
      <c r="E197" s="12">
        <f>'as at 31st oct 2023'!E197</f>
        <v>-86.011681094301167</v>
      </c>
      <c r="F197" s="12">
        <f>'as at 31st oct 2023'!F197</f>
        <v>3214.3407451493581</v>
      </c>
      <c r="G197" s="12">
        <f>'as at 31st oct 2023'!G197</f>
        <v>2001.3266019840012</v>
      </c>
      <c r="H197" s="12">
        <f>'as at 31st oct 2023'!H197</f>
        <v>-37.737571693227345</v>
      </c>
      <c r="I197" s="12">
        <f>'as at 31st oct 2023'!I197</f>
        <v>100</v>
      </c>
      <c r="J197" s="12">
        <f>'as at 31st oct 2023'!J197</f>
        <v>371</v>
      </c>
      <c r="K197" s="12">
        <f>'as at 31st oct 2023'!K197</f>
        <v>334</v>
      </c>
      <c r="L197" s="12">
        <f>'as at 31st oct 2023'!L197</f>
        <v>-9.9730458221024225</v>
      </c>
      <c r="M197" s="12">
        <f>'as at 31st oct 2023'!M197</f>
        <v>3295</v>
      </c>
      <c r="N197" s="12">
        <f>'as at 31st oct 2023'!N197</f>
        <v>2408</v>
      </c>
      <c r="O197" s="12">
        <f>'as at 31st oct 2023'!O197</f>
        <v>-26.919575113808804</v>
      </c>
      <c r="P197" s="12">
        <f>'as at 31st oct 2023'!P197</f>
        <v>100</v>
      </c>
      <c r="Q197" s="12">
        <f>'as at 31st oct 2023'!Q197</f>
        <v>293300</v>
      </c>
      <c r="R197" s="12">
        <f>'as at 31st oct 2023'!R197</f>
        <v>391535</v>
      </c>
      <c r="S197" s="12">
        <f>'as at 31st oct 2023'!S197</f>
        <v>33.493010569382875</v>
      </c>
      <c r="T197" s="12">
        <f>'as at 31st oct 2023'!T197</f>
        <v>2228800</v>
      </c>
      <c r="U197" s="12">
        <f>'as at 31st oct 2023'!U197</f>
        <v>2606134</v>
      </c>
      <c r="V197" s="12">
        <f>'as at 31st oct 2023'!V197</f>
        <v>16.929917444364673</v>
      </c>
      <c r="W197" s="12">
        <f>'as at 31st oct 2023'!W197</f>
        <v>100</v>
      </c>
      <c r="X197" s="12">
        <f>'as at 31st oct 2023'!X197</f>
        <v>13149.758645600001</v>
      </c>
      <c r="Y197" s="12">
        <f>'as at 31st oct 2023'!Y197</f>
        <v>9225.3500609000002</v>
      </c>
      <c r="Z197" s="12">
        <f>'as at 31st oct 2023'!Z197</f>
        <v>-29.843959044929957</v>
      </c>
      <c r="AA197" s="12">
        <f>'as at 31st oct 2023'!AA197</f>
        <v>110912.6436553783</v>
      </c>
      <c r="AB197" s="12">
        <f>'as at 31st oct 2023'!AB197</f>
        <v>37094.715528000001</v>
      </c>
      <c r="AC197" s="12">
        <f>'as at 31st oct 2023'!AC197</f>
        <v>-66.555016357505039</v>
      </c>
      <c r="AD197" s="12">
        <f>'as at 31st oct 2023'!AD197</f>
        <v>100</v>
      </c>
    </row>
    <row r="198" spans="1:30" ht="16.2">
      <c r="A198" s="151"/>
      <c r="B198" s="142" t="s">
        <v>77</v>
      </c>
      <c r="C198" s="12">
        <f>'as at 31st oct 2023'!C198</f>
        <v>592.02148181881057</v>
      </c>
      <c r="D198" s="12">
        <f>'as at 31st oct 2023'!D198</f>
        <v>584.29421800479554</v>
      </c>
      <c r="E198" s="12">
        <f>'as at 31st oct 2023'!E198</f>
        <v>-1.3052336868377368</v>
      </c>
      <c r="F198" s="12">
        <f>'as at 31st oct 2023'!F198</f>
        <v>5508.4700972676692</v>
      </c>
      <c r="G198" s="12">
        <f>'as at 31st oct 2023'!G198</f>
        <v>6422.3905832345936</v>
      </c>
      <c r="H198" s="12">
        <f>'as at 31st oct 2023'!H198</f>
        <v>16.591185389573958</v>
      </c>
      <c r="I198" s="12">
        <f>'as at 31st oct 2023'!I198</f>
        <v>100</v>
      </c>
      <c r="J198" s="12">
        <f>'as at 31st oct 2023'!J198</f>
        <v>2814</v>
      </c>
      <c r="K198" s="12">
        <f>'as at 31st oct 2023'!K198</f>
        <v>2978</v>
      </c>
      <c r="L198" s="12">
        <f>'as at 31st oct 2023'!L198</f>
        <v>5.8280028429282149</v>
      </c>
      <c r="M198" s="12">
        <f>'as at 31st oct 2023'!M198</f>
        <v>17205</v>
      </c>
      <c r="N198" s="12">
        <f>'as at 31st oct 2023'!N198</f>
        <v>19910</v>
      </c>
      <c r="O198" s="12">
        <f>'as at 31st oct 2023'!O198</f>
        <v>15.722173786689918</v>
      </c>
      <c r="P198" s="12">
        <f>'as at 31st oct 2023'!P198</f>
        <v>100</v>
      </c>
      <c r="Q198" s="12">
        <f>'as at 31st oct 2023'!Q198</f>
        <v>6103222</v>
      </c>
      <c r="R198" s="12">
        <f>'as at 31st oct 2023'!R198</f>
        <v>5979910</v>
      </c>
      <c r="S198" s="12">
        <f>'as at 31st oct 2023'!S198</f>
        <v>-2.0204410064061262</v>
      </c>
      <c r="T198" s="12">
        <f>'as at 31st oct 2023'!T198</f>
        <v>43733116</v>
      </c>
      <c r="U198" s="12">
        <f>'as at 31st oct 2023'!U198</f>
        <v>73517644</v>
      </c>
      <c r="V198" s="12">
        <f>'as at 31st oct 2023'!V198</f>
        <v>68.105204303301875</v>
      </c>
      <c r="W198" s="12">
        <f>'as at 31st oct 2023'!W198</f>
        <v>100</v>
      </c>
      <c r="X198" s="12">
        <f>'as at 31st oct 2023'!X198</f>
        <v>209307.72957613893</v>
      </c>
      <c r="Y198" s="12">
        <f>'as at 31st oct 2023'!Y198</f>
        <v>217695.97110340238</v>
      </c>
      <c r="Z198" s="12">
        <f>'as at 31st oct 2023'!Z198</f>
        <v>4.0076119234823127</v>
      </c>
      <c r="AA198" s="12">
        <f>'as at 31st oct 2023'!AA198</f>
        <v>1559682.6896886271</v>
      </c>
      <c r="AB198" s="12">
        <f>'as at 31st oct 2023'!AB198</f>
        <v>2503692.5665958533</v>
      </c>
      <c r="AC198" s="12">
        <f>'as at 31st oct 2023'!AC198</f>
        <v>60.525764833338449</v>
      </c>
      <c r="AD198" s="12">
        <f>'as at 31st oct 2023'!AD198</f>
        <v>100</v>
      </c>
    </row>
    <row r="199" spans="1:30">
      <c r="A199" s="152" t="s">
        <v>102</v>
      </c>
      <c r="N199" s="21"/>
      <c r="O199" s="21"/>
      <c r="P199" s="21"/>
      <c r="Q199" s="21"/>
    </row>
    <row r="200" spans="1:30">
      <c r="A200" s="152" t="s">
        <v>103</v>
      </c>
    </row>
    <row r="201" spans="1:30" hidden="1">
      <c r="AB201" s="130">
        <f>(AB194+AB195)*10000000/(N194+N195)</f>
        <v>949814.92151007627</v>
      </c>
    </row>
    <row r="202" spans="1:30" hidden="1">
      <c r="G202" s="130">
        <f>(G194+G195)*10000000/(N194+N195)</f>
        <v>52678.881681805186</v>
      </c>
      <c r="AB202" s="130">
        <f>(AB196+AB197+AB198)*10000000/(U196+U197+U198)</f>
        <v>204625.68257600989</v>
      </c>
    </row>
    <row r="203" spans="1:30" hidden="1"/>
    <row r="204" spans="1:30" hidden="1"/>
    <row r="205" spans="1:30" ht="13.8">
      <c r="A205" s="130">
        <v>3</v>
      </c>
      <c r="B205" s="29" t="s">
        <v>106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FYP as at 31st March, 2018_TEMP</vt:lpstr>
      <vt:lpstr>Authority Vs Life Council</vt:lpstr>
      <vt:lpstr>as at 31st oct 2023</vt:lpstr>
      <vt:lpstr>हिंदी संस्करण</vt:lpstr>
      <vt:lpstr>'FYP as at 31st March, 2018_TEMP'!Print_Area</vt:lpstr>
      <vt:lpstr>'as at 31st oct 2023'!Print_Titles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زیست</cp:lastModifiedBy>
  <cp:lastPrinted>2023-05-19T12:24:47Z</cp:lastPrinted>
  <dcterms:created xsi:type="dcterms:W3CDTF">2002-04-18T04:47:59Z</dcterms:created>
  <dcterms:modified xsi:type="dcterms:W3CDTF">2023-11-10T05:08:23Z</dcterms:modified>
</cp:coreProperties>
</file>