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Backup\RAJESHWAR\DATA\NB DATA\AUG 24\"/>
    </mc:Choice>
  </mc:AlternateContent>
  <bookViews>
    <workbookView xWindow="0" yWindow="0" windowWidth="23040" windowHeight="8070" tabRatio="779" firstSheet="2" activeTab="2"/>
  </bookViews>
  <sheets>
    <sheet name="FYP as at 31st March, 2018_TEMP" sheetId="40" state="hidden" r:id="rId1"/>
    <sheet name="Authority Vs Life Council" sheetId="30" state="hidden" r:id="rId2"/>
    <sheet name="as at 31st Aug 2024" sheetId="41" r:id="rId3"/>
    <sheet name="हिंदी संस्करण" sheetId="42" r:id="rId4"/>
  </sheets>
  <definedNames>
    <definedName name="_xlnm.Print_Area" localSheetId="2">'as at 31st Aug 2024'!$A$1:$AD$191</definedName>
    <definedName name="_xlnm.Print_Area" localSheetId="0">'FYP as at 31st March, 2018_TEMP'!$A$1:$J$31</definedName>
    <definedName name="_xlnm.Print_Titles" localSheetId="2">'as at 31st Aug 2024'!$A:$B,'as at 31st Aug 2024'!$1:$3</definedName>
    <definedName name="_xlnm.Print_Titles" localSheetId="0">'FYP as at 31st March, 2018_TEMP'!$A:$B,'FYP as at 31st March, 2018_TEMP'!$1:$3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3" i="30" l="1"/>
  <c r="N202" i="30"/>
  <c r="N201" i="30"/>
  <c r="N200" i="30"/>
  <c r="N199" i="30"/>
  <c r="N187" i="30"/>
  <c r="N186" i="30"/>
  <c r="N185" i="30"/>
  <c r="N184" i="30"/>
  <c r="N183" i="30"/>
  <c r="N179" i="30"/>
  <c r="N178" i="30"/>
  <c r="N177" i="30"/>
  <c r="N176" i="30"/>
  <c r="N175" i="30"/>
  <c r="N171" i="30"/>
  <c r="N170" i="30"/>
  <c r="N169" i="30"/>
  <c r="N168" i="30"/>
  <c r="N167" i="30"/>
  <c r="N163" i="30"/>
  <c r="N162" i="30"/>
  <c r="N161" i="30"/>
  <c r="N160" i="30"/>
  <c r="N159" i="30"/>
  <c r="N155" i="30"/>
  <c r="N154" i="30"/>
  <c r="N153" i="30"/>
  <c r="N152" i="30"/>
  <c r="N151" i="30"/>
  <c r="N147" i="30"/>
  <c r="N146" i="30"/>
  <c r="N145" i="30"/>
  <c r="N144" i="30"/>
  <c r="N143" i="30"/>
  <c r="N139" i="30"/>
  <c r="N138" i="30"/>
  <c r="N137" i="30"/>
  <c r="N136" i="30"/>
  <c r="N135" i="30"/>
  <c r="N131" i="30"/>
  <c r="N130" i="30"/>
  <c r="N129" i="30"/>
  <c r="N128" i="30"/>
  <c r="N127" i="30"/>
  <c r="N123" i="30"/>
  <c r="N122" i="30"/>
  <c r="N121" i="30"/>
  <c r="N120" i="30"/>
  <c r="N119" i="30"/>
  <c r="N115" i="30"/>
  <c r="N114" i="30"/>
  <c r="N113" i="30"/>
  <c r="N112" i="30"/>
  <c r="N111" i="30"/>
  <c r="N107" i="30"/>
  <c r="N106" i="30"/>
  <c r="N105" i="30"/>
  <c r="N104" i="30"/>
  <c r="N103" i="30"/>
  <c r="N99" i="30"/>
  <c r="N98" i="30"/>
  <c r="N97" i="30"/>
  <c r="N96" i="30"/>
  <c r="N95" i="30"/>
  <c r="N91" i="30"/>
  <c r="N90" i="30"/>
  <c r="N89" i="30"/>
  <c r="N88" i="30"/>
  <c r="N87" i="30"/>
  <c r="N83" i="30"/>
  <c r="N82" i="30"/>
  <c r="N81" i="30"/>
  <c r="N80" i="30"/>
  <c r="N79" i="30"/>
  <c r="N75" i="30"/>
  <c r="N74" i="30"/>
  <c r="N73" i="30"/>
  <c r="N72" i="30"/>
  <c r="N71" i="30"/>
  <c r="N67" i="30"/>
  <c r="N66" i="30"/>
  <c r="N65" i="30"/>
  <c r="N64" i="30"/>
  <c r="N63" i="30"/>
  <c r="N59" i="30"/>
  <c r="N58" i="30"/>
  <c r="N57" i="30"/>
  <c r="N56" i="30"/>
  <c r="N55" i="30"/>
  <c r="N51" i="30"/>
  <c r="N50" i="30"/>
  <c r="N49" i="30"/>
  <c r="N48" i="30"/>
  <c r="N47" i="30"/>
  <c r="N43" i="30"/>
  <c r="N42" i="30"/>
  <c r="N41" i="30"/>
  <c r="N40" i="30"/>
  <c r="N39" i="30"/>
  <c r="N35" i="30"/>
  <c r="N34" i="30"/>
  <c r="N33" i="30"/>
  <c r="N32" i="30"/>
  <c r="N31" i="30"/>
  <c r="N27" i="30"/>
  <c r="N26" i="30"/>
  <c r="N25" i="30"/>
  <c r="N24" i="30"/>
  <c r="N23" i="30"/>
  <c r="N19" i="30"/>
  <c r="N18" i="30"/>
  <c r="N17" i="30"/>
  <c r="N16" i="30"/>
  <c r="N15" i="30"/>
  <c r="N11" i="30"/>
  <c r="N10" i="30"/>
  <c r="N9" i="30"/>
  <c r="N8" i="30"/>
  <c r="N7" i="30"/>
  <c r="K203" i="30"/>
  <c r="K202" i="30"/>
  <c r="K201" i="30"/>
  <c r="K200" i="30"/>
  <c r="K199" i="30"/>
  <c r="K187" i="30"/>
  <c r="K186" i="30"/>
  <c r="K185" i="30"/>
  <c r="K184" i="30"/>
  <c r="K183" i="30"/>
  <c r="K179" i="30"/>
  <c r="K178" i="30"/>
  <c r="K177" i="30"/>
  <c r="K176" i="30"/>
  <c r="K175" i="30"/>
  <c r="K171" i="30"/>
  <c r="K170" i="30"/>
  <c r="K169" i="30"/>
  <c r="K168" i="30"/>
  <c r="K167" i="30"/>
  <c r="K163" i="30"/>
  <c r="K162" i="30"/>
  <c r="K161" i="30"/>
  <c r="K160" i="30"/>
  <c r="K159" i="30"/>
  <c r="K155" i="30"/>
  <c r="K154" i="30"/>
  <c r="K153" i="30"/>
  <c r="K152" i="30"/>
  <c r="K151" i="30"/>
  <c r="K147" i="30"/>
  <c r="K146" i="30"/>
  <c r="K145" i="30"/>
  <c r="K144" i="30"/>
  <c r="K143" i="30"/>
  <c r="K139" i="30"/>
  <c r="K138" i="30"/>
  <c r="K137" i="30"/>
  <c r="K136" i="30"/>
  <c r="K135" i="30"/>
  <c r="K131" i="30"/>
  <c r="K130" i="30"/>
  <c r="K129" i="30"/>
  <c r="K128" i="30"/>
  <c r="K127" i="30"/>
  <c r="K123" i="30"/>
  <c r="K122" i="30"/>
  <c r="K121" i="30"/>
  <c r="K120" i="30"/>
  <c r="K119" i="30"/>
  <c r="K115" i="30"/>
  <c r="K114" i="30"/>
  <c r="K113" i="30"/>
  <c r="K112" i="30"/>
  <c r="K111" i="30"/>
  <c r="K107" i="30"/>
  <c r="K106" i="30"/>
  <c r="K105" i="30"/>
  <c r="K104" i="30"/>
  <c r="K103" i="30"/>
  <c r="K99" i="30"/>
  <c r="K98" i="30"/>
  <c r="K97" i="30"/>
  <c r="K96" i="30"/>
  <c r="K95" i="30"/>
  <c r="K91" i="30"/>
  <c r="K90" i="30"/>
  <c r="K89" i="30"/>
  <c r="K88" i="30"/>
  <c r="K87" i="30"/>
  <c r="K83" i="30"/>
  <c r="K82" i="30"/>
  <c r="K81" i="30"/>
  <c r="K80" i="30"/>
  <c r="K79" i="30"/>
  <c r="K75" i="30"/>
  <c r="K74" i="30"/>
  <c r="K73" i="30"/>
  <c r="K72" i="30"/>
  <c r="K71" i="30"/>
  <c r="K67" i="30"/>
  <c r="K66" i="30"/>
  <c r="K65" i="30"/>
  <c r="K64" i="30"/>
  <c r="K63" i="30"/>
  <c r="K59" i="30"/>
  <c r="K58" i="30"/>
  <c r="K57" i="30"/>
  <c r="K56" i="30"/>
  <c r="K55" i="30"/>
  <c r="K51" i="30"/>
  <c r="K50" i="30"/>
  <c r="K49" i="30"/>
  <c r="K48" i="30"/>
  <c r="K47" i="30"/>
  <c r="K43" i="30"/>
  <c r="K42" i="30"/>
  <c r="K41" i="30"/>
  <c r="K40" i="30"/>
  <c r="K39" i="30"/>
  <c r="K35" i="30"/>
  <c r="K34" i="30"/>
  <c r="K33" i="30"/>
  <c r="K32" i="30"/>
  <c r="K31" i="30"/>
  <c r="K27" i="30"/>
  <c r="K26" i="30"/>
  <c r="K25" i="30"/>
  <c r="K24" i="30"/>
  <c r="K23" i="30"/>
  <c r="K19" i="30"/>
  <c r="K18" i="30"/>
  <c r="K17" i="30"/>
  <c r="K16" i="30"/>
  <c r="K15" i="30"/>
  <c r="K11" i="30"/>
  <c r="K10" i="30"/>
  <c r="K9" i="30"/>
  <c r="K8" i="30"/>
  <c r="K7" i="30"/>
  <c r="H203" i="30"/>
  <c r="H202" i="30"/>
  <c r="H201" i="30"/>
  <c r="H200" i="30"/>
  <c r="H199" i="30"/>
  <c r="H187" i="30"/>
  <c r="H186" i="30"/>
  <c r="H185" i="30"/>
  <c r="H184" i="30"/>
  <c r="H183" i="30"/>
  <c r="H179" i="30"/>
  <c r="H178" i="30"/>
  <c r="H177" i="30"/>
  <c r="H176" i="30"/>
  <c r="H175" i="30"/>
  <c r="H171" i="30"/>
  <c r="H170" i="30"/>
  <c r="H169" i="30"/>
  <c r="H168" i="30"/>
  <c r="H167" i="30"/>
  <c r="H163" i="30"/>
  <c r="H162" i="30"/>
  <c r="H161" i="30"/>
  <c r="H160" i="30"/>
  <c r="H159" i="30"/>
  <c r="H155" i="30"/>
  <c r="H154" i="30"/>
  <c r="H153" i="30"/>
  <c r="H152" i="30"/>
  <c r="H151" i="30"/>
  <c r="H147" i="30"/>
  <c r="H146" i="30"/>
  <c r="H145" i="30"/>
  <c r="H144" i="30"/>
  <c r="H143" i="30"/>
  <c r="H139" i="30"/>
  <c r="H138" i="30"/>
  <c r="H137" i="30"/>
  <c r="H136" i="30"/>
  <c r="H135" i="30"/>
  <c r="H131" i="30"/>
  <c r="H130" i="30"/>
  <c r="H129" i="30"/>
  <c r="H128" i="30"/>
  <c r="H127" i="30"/>
  <c r="H123" i="30"/>
  <c r="H122" i="30"/>
  <c r="H121" i="30"/>
  <c r="H120" i="30"/>
  <c r="H119" i="30"/>
  <c r="H115" i="30"/>
  <c r="H114" i="30"/>
  <c r="H113" i="30"/>
  <c r="H112" i="30"/>
  <c r="H111" i="30"/>
  <c r="H107" i="30"/>
  <c r="H106" i="30"/>
  <c r="H105" i="30"/>
  <c r="H104" i="30"/>
  <c r="H103" i="30"/>
  <c r="H99" i="30"/>
  <c r="H98" i="30"/>
  <c r="H97" i="30"/>
  <c r="H96" i="30"/>
  <c r="H95" i="30"/>
  <c r="H91" i="30"/>
  <c r="H90" i="30"/>
  <c r="H89" i="30"/>
  <c r="H88" i="30"/>
  <c r="H87" i="30"/>
  <c r="H83" i="30"/>
  <c r="H82" i="30"/>
  <c r="H81" i="30"/>
  <c r="H80" i="30"/>
  <c r="H79" i="30"/>
  <c r="H75" i="30"/>
  <c r="H74" i="30"/>
  <c r="H73" i="30"/>
  <c r="H72" i="30"/>
  <c r="H71" i="30"/>
  <c r="H67" i="30"/>
  <c r="H66" i="30"/>
  <c r="H65" i="30"/>
  <c r="H64" i="30"/>
  <c r="H63" i="30"/>
  <c r="H59" i="30"/>
  <c r="H58" i="30"/>
  <c r="H57" i="30"/>
  <c r="H56" i="30"/>
  <c r="H55" i="30"/>
  <c r="H51" i="30"/>
  <c r="H50" i="30"/>
  <c r="H49" i="30"/>
  <c r="H48" i="30"/>
  <c r="H47" i="30"/>
  <c r="H43" i="30"/>
  <c r="H42" i="30"/>
  <c r="H41" i="30"/>
  <c r="H40" i="30"/>
  <c r="H39" i="30"/>
  <c r="H35" i="30"/>
  <c r="H34" i="30"/>
  <c r="H33" i="30"/>
  <c r="H32" i="30"/>
  <c r="H31" i="30"/>
  <c r="H27" i="30"/>
  <c r="H26" i="30"/>
  <c r="H25" i="30"/>
  <c r="H24" i="30"/>
  <c r="H23" i="30"/>
  <c r="H19" i="30"/>
  <c r="H18" i="30"/>
  <c r="H17" i="30"/>
  <c r="H16" i="30"/>
  <c r="H15" i="30"/>
  <c r="H11" i="30"/>
  <c r="H10" i="30"/>
  <c r="H9" i="30"/>
  <c r="H8" i="30"/>
  <c r="H7" i="30"/>
  <c r="E203" i="30"/>
  <c r="E202" i="30"/>
  <c r="E201" i="30"/>
  <c r="E200" i="30"/>
  <c r="E199" i="30"/>
  <c r="E187" i="30"/>
  <c r="E186" i="30"/>
  <c r="E185" i="30"/>
  <c r="E184" i="30"/>
  <c r="E183" i="30"/>
  <c r="E179" i="30"/>
  <c r="E178" i="30"/>
  <c r="E177" i="30"/>
  <c r="E176" i="30"/>
  <c r="E175" i="30"/>
  <c r="E171" i="30"/>
  <c r="E170" i="30"/>
  <c r="E169" i="30"/>
  <c r="E168" i="30"/>
  <c r="E167" i="30"/>
  <c r="E163" i="30"/>
  <c r="E162" i="30"/>
  <c r="E161" i="30"/>
  <c r="E160" i="30"/>
  <c r="E159" i="30"/>
  <c r="E155" i="30"/>
  <c r="E154" i="30"/>
  <c r="E153" i="30"/>
  <c r="E152" i="30"/>
  <c r="E151" i="30"/>
  <c r="E147" i="30"/>
  <c r="E146" i="30"/>
  <c r="E145" i="30"/>
  <c r="E144" i="30"/>
  <c r="E143" i="30"/>
  <c r="E139" i="30"/>
  <c r="E138" i="30"/>
  <c r="E137" i="30"/>
  <c r="E136" i="30"/>
  <c r="E135" i="30"/>
  <c r="E131" i="30"/>
  <c r="E130" i="30"/>
  <c r="E129" i="30"/>
  <c r="E128" i="30"/>
  <c r="E127" i="30"/>
  <c r="E123" i="30"/>
  <c r="E122" i="30"/>
  <c r="E121" i="30"/>
  <c r="E120" i="30"/>
  <c r="E119" i="30"/>
  <c r="E115" i="30"/>
  <c r="E114" i="30"/>
  <c r="E113" i="30"/>
  <c r="E112" i="30"/>
  <c r="E111" i="30"/>
  <c r="E107" i="30"/>
  <c r="E106" i="30"/>
  <c r="E105" i="30"/>
  <c r="E104" i="30"/>
  <c r="E103" i="30"/>
  <c r="E99" i="30"/>
  <c r="E98" i="30"/>
  <c r="E97" i="30"/>
  <c r="E96" i="30"/>
  <c r="E95" i="30"/>
  <c r="E91" i="30"/>
  <c r="E90" i="30"/>
  <c r="E89" i="30"/>
  <c r="E88" i="30"/>
  <c r="E87" i="30"/>
  <c r="E83" i="30"/>
  <c r="E82" i="30"/>
  <c r="E81" i="30"/>
  <c r="E80" i="30"/>
  <c r="E79" i="30"/>
  <c r="E75" i="30"/>
  <c r="E74" i="30"/>
  <c r="E73" i="30"/>
  <c r="E72" i="30"/>
  <c r="E71" i="30"/>
  <c r="E67" i="30"/>
  <c r="E66" i="30"/>
  <c r="E65" i="30"/>
  <c r="E64" i="30"/>
  <c r="E63" i="30"/>
  <c r="E59" i="30"/>
  <c r="E58" i="30"/>
  <c r="E57" i="30"/>
  <c r="E56" i="30"/>
  <c r="E55" i="30"/>
  <c r="E51" i="30"/>
  <c r="E50" i="30"/>
  <c r="E49" i="30"/>
  <c r="E48" i="30"/>
  <c r="E47" i="30"/>
  <c r="E43" i="30"/>
  <c r="E42" i="30"/>
  <c r="E41" i="30"/>
  <c r="E40" i="30"/>
  <c r="E39" i="30"/>
  <c r="E35" i="30"/>
  <c r="E34" i="30"/>
  <c r="E33" i="30"/>
  <c r="E32" i="30"/>
  <c r="E31" i="30"/>
  <c r="E27" i="30"/>
  <c r="E26" i="30"/>
  <c r="E25" i="30"/>
  <c r="E24" i="30"/>
  <c r="E23" i="30"/>
  <c r="E19" i="30"/>
  <c r="E18" i="30"/>
  <c r="E17" i="30"/>
  <c r="E16" i="30"/>
  <c r="E15" i="30"/>
  <c r="E8" i="30"/>
  <c r="E9" i="30"/>
  <c r="E10" i="30"/>
  <c r="E11" i="30"/>
  <c r="E7" i="30"/>
  <c r="M195" i="30"/>
  <c r="M211" i="30" s="1"/>
  <c r="L195" i="30"/>
  <c r="N195" i="30" s="1"/>
  <c r="M194" i="30"/>
  <c r="M210" i="30" s="1"/>
  <c r="L194" i="30"/>
  <c r="M193" i="30"/>
  <c r="M209" i="30" s="1"/>
  <c r="L193" i="30"/>
  <c r="L209" i="30" s="1"/>
  <c r="M192" i="30"/>
  <c r="M208" i="30" s="1"/>
  <c r="L192" i="30"/>
  <c r="L208" i="30" s="1"/>
  <c r="M191" i="30"/>
  <c r="M207" i="30" s="1"/>
  <c r="L191" i="30"/>
  <c r="N191" i="30" s="1"/>
  <c r="J195" i="30"/>
  <c r="J211" i="30" s="1"/>
  <c r="I195" i="30"/>
  <c r="J194" i="30"/>
  <c r="J210" i="30" s="1"/>
  <c r="I194" i="30"/>
  <c r="I210" i="30" s="1"/>
  <c r="J193" i="30"/>
  <c r="J209" i="30" s="1"/>
  <c r="I193" i="30"/>
  <c r="J192" i="30"/>
  <c r="I192" i="30"/>
  <c r="J191" i="30"/>
  <c r="J207" i="30" s="1"/>
  <c r="I191" i="30"/>
  <c r="I207" i="30" s="1"/>
  <c r="G195" i="30"/>
  <c r="G211" i="30" s="1"/>
  <c r="F195" i="30"/>
  <c r="H195" i="30" s="1"/>
  <c r="G194" i="30"/>
  <c r="G210" i="30" s="1"/>
  <c r="F194" i="30"/>
  <c r="F210" i="30" s="1"/>
  <c r="G193" i="30"/>
  <c r="G209" i="30" s="1"/>
  <c r="F193" i="30"/>
  <c r="F209" i="30" s="1"/>
  <c r="G192" i="30"/>
  <c r="F192" i="30"/>
  <c r="F208" i="30" s="1"/>
  <c r="G191" i="30"/>
  <c r="G207" i="30" s="1"/>
  <c r="F191" i="30"/>
  <c r="H191" i="30" s="1"/>
  <c r="C192" i="30"/>
  <c r="D192" i="30"/>
  <c r="D208" i="30" s="1"/>
  <c r="C193" i="30"/>
  <c r="C209" i="30" s="1"/>
  <c r="D193" i="30"/>
  <c r="D209" i="30" s="1"/>
  <c r="C194" i="30"/>
  <c r="C210" i="30" s="1"/>
  <c r="D194" i="30"/>
  <c r="D210" i="30" s="1"/>
  <c r="C195" i="30"/>
  <c r="D195" i="30"/>
  <c r="D211" i="30" s="1"/>
  <c r="D191" i="30"/>
  <c r="D207" i="30" s="1"/>
  <c r="C191" i="30"/>
  <c r="M204" i="30"/>
  <c r="L204" i="30"/>
  <c r="J204" i="30"/>
  <c r="I204" i="30"/>
  <c r="G204" i="30"/>
  <c r="F204" i="30"/>
  <c r="D204" i="30"/>
  <c r="C204" i="30"/>
  <c r="M188" i="30"/>
  <c r="L188" i="30"/>
  <c r="J188" i="30"/>
  <c r="I188" i="30"/>
  <c r="G188" i="30"/>
  <c r="F188" i="30"/>
  <c r="D188" i="30"/>
  <c r="C188" i="30"/>
  <c r="M180" i="30"/>
  <c r="L180" i="30"/>
  <c r="J180" i="30"/>
  <c r="I180" i="30"/>
  <c r="G180" i="30"/>
  <c r="F180" i="30"/>
  <c r="D180" i="30"/>
  <c r="C180" i="30"/>
  <c r="M172" i="30"/>
  <c r="L172" i="30"/>
  <c r="J172" i="30"/>
  <c r="I172" i="30"/>
  <c r="G172" i="30"/>
  <c r="F172" i="30"/>
  <c r="D172" i="30"/>
  <c r="C172" i="30"/>
  <c r="M164" i="30"/>
  <c r="L164" i="30"/>
  <c r="J164" i="30"/>
  <c r="I164" i="30"/>
  <c r="G164" i="30"/>
  <c r="F164" i="30"/>
  <c r="D164" i="30"/>
  <c r="C164" i="30"/>
  <c r="M156" i="30"/>
  <c r="L156" i="30"/>
  <c r="J156" i="30"/>
  <c r="I156" i="30"/>
  <c r="G156" i="30"/>
  <c r="F156" i="30"/>
  <c r="D156" i="30"/>
  <c r="C156" i="30"/>
  <c r="M148" i="30"/>
  <c r="L148" i="30"/>
  <c r="J148" i="30"/>
  <c r="I148" i="30"/>
  <c r="G148" i="30"/>
  <c r="F148" i="30"/>
  <c r="D148" i="30"/>
  <c r="C148" i="30"/>
  <c r="M140" i="30"/>
  <c r="L140" i="30"/>
  <c r="J140" i="30"/>
  <c r="I140" i="30"/>
  <c r="G140" i="30"/>
  <c r="F140" i="30"/>
  <c r="D140" i="30"/>
  <c r="C140" i="30"/>
  <c r="M132" i="30"/>
  <c r="L132" i="30"/>
  <c r="J132" i="30"/>
  <c r="I132" i="30"/>
  <c r="G132" i="30"/>
  <c r="F132" i="30"/>
  <c r="D132" i="30"/>
  <c r="C132" i="30"/>
  <c r="M124" i="30"/>
  <c r="L124" i="30"/>
  <c r="J124" i="30"/>
  <c r="I124" i="30"/>
  <c r="G124" i="30"/>
  <c r="F124" i="30"/>
  <c r="D124" i="30"/>
  <c r="C124" i="30"/>
  <c r="M116" i="30"/>
  <c r="L116" i="30"/>
  <c r="J116" i="30"/>
  <c r="I116" i="30"/>
  <c r="G116" i="30"/>
  <c r="F116" i="30"/>
  <c r="D116" i="30"/>
  <c r="C116" i="30"/>
  <c r="M108" i="30"/>
  <c r="L108" i="30"/>
  <c r="J108" i="30"/>
  <c r="I108" i="30"/>
  <c r="G108" i="30"/>
  <c r="F108" i="30"/>
  <c r="D108" i="30"/>
  <c r="C108" i="30"/>
  <c r="M100" i="30"/>
  <c r="L100" i="30"/>
  <c r="J100" i="30"/>
  <c r="I100" i="30"/>
  <c r="G100" i="30"/>
  <c r="F100" i="30"/>
  <c r="D100" i="30"/>
  <c r="C100" i="30"/>
  <c r="M92" i="30"/>
  <c r="L92" i="30"/>
  <c r="J92" i="30"/>
  <c r="I92" i="30"/>
  <c r="G92" i="30"/>
  <c r="F92" i="30"/>
  <c r="D92" i="30"/>
  <c r="C92" i="30"/>
  <c r="M84" i="30"/>
  <c r="L84" i="30"/>
  <c r="J84" i="30"/>
  <c r="I84" i="30"/>
  <c r="G84" i="30"/>
  <c r="F84" i="30"/>
  <c r="D84" i="30"/>
  <c r="C84" i="30"/>
  <c r="M76" i="30"/>
  <c r="L76" i="30"/>
  <c r="J76" i="30"/>
  <c r="I76" i="30"/>
  <c r="G76" i="30"/>
  <c r="F76" i="30"/>
  <c r="D76" i="30"/>
  <c r="C76" i="30"/>
  <c r="M68" i="30"/>
  <c r="L68" i="30"/>
  <c r="J68" i="30"/>
  <c r="I68" i="30"/>
  <c r="G68" i="30"/>
  <c r="F68" i="30"/>
  <c r="D68" i="30"/>
  <c r="C68" i="30"/>
  <c r="M60" i="30"/>
  <c r="L60" i="30"/>
  <c r="J60" i="30"/>
  <c r="I60" i="30"/>
  <c r="G60" i="30"/>
  <c r="F60" i="30"/>
  <c r="D60" i="30"/>
  <c r="C60" i="30"/>
  <c r="M52" i="30"/>
  <c r="L52" i="30"/>
  <c r="J52" i="30"/>
  <c r="I52" i="30"/>
  <c r="G52" i="30"/>
  <c r="F52" i="30"/>
  <c r="D52" i="30"/>
  <c r="C52" i="30"/>
  <c r="M44" i="30"/>
  <c r="L44" i="30"/>
  <c r="J44" i="30"/>
  <c r="I44" i="30"/>
  <c r="G44" i="30"/>
  <c r="F44" i="30"/>
  <c r="D44" i="30"/>
  <c r="C44" i="30"/>
  <c r="M36" i="30"/>
  <c r="L36" i="30"/>
  <c r="J36" i="30"/>
  <c r="I36" i="30"/>
  <c r="G36" i="30"/>
  <c r="F36" i="30"/>
  <c r="D36" i="30"/>
  <c r="C36" i="30"/>
  <c r="M28" i="30"/>
  <c r="L28" i="30"/>
  <c r="J28" i="30"/>
  <c r="I28" i="30"/>
  <c r="G28" i="30"/>
  <c r="F28" i="30"/>
  <c r="D28" i="30"/>
  <c r="C28" i="30"/>
  <c r="M20" i="30"/>
  <c r="L20" i="30"/>
  <c r="J20" i="30"/>
  <c r="I20" i="30"/>
  <c r="G20" i="30"/>
  <c r="F20" i="30"/>
  <c r="D20" i="30"/>
  <c r="C20" i="30"/>
  <c r="M12" i="30"/>
  <c r="L12" i="30"/>
  <c r="J12" i="30"/>
  <c r="I12" i="30"/>
  <c r="G12" i="30"/>
  <c r="F12" i="30"/>
  <c r="D12" i="30"/>
  <c r="C12" i="30"/>
  <c r="I196" i="30" l="1"/>
  <c r="E195" i="30"/>
  <c r="E12" i="30"/>
  <c r="K12" i="30"/>
  <c r="E20" i="30"/>
  <c r="K20" i="30"/>
  <c r="E28" i="30"/>
  <c r="K28" i="30"/>
  <c r="E36" i="30"/>
  <c r="K36" i="30"/>
  <c r="E44" i="30"/>
  <c r="K44" i="30"/>
  <c r="E52" i="30"/>
  <c r="K52" i="30"/>
  <c r="E60" i="30"/>
  <c r="K60" i="30"/>
  <c r="E68" i="30"/>
  <c r="K68" i="30"/>
  <c r="E76" i="30"/>
  <c r="K76" i="30"/>
  <c r="E84" i="30"/>
  <c r="K84" i="30"/>
  <c r="E92" i="30"/>
  <c r="K92" i="30"/>
  <c r="E100" i="30"/>
  <c r="K100" i="30"/>
  <c r="E108" i="30"/>
  <c r="K108" i="30"/>
  <c r="E116" i="30"/>
  <c r="K116" i="30"/>
  <c r="E124" i="30"/>
  <c r="K124" i="30"/>
  <c r="E132" i="30"/>
  <c r="K132" i="30"/>
  <c r="E140" i="30"/>
  <c r="K140" i="30"/>
  <c r="E148" i="30"/>
  <c r="K148" i="30"/>
  <c r="E156" i="30"/>
  <c r="K156" i="30"/>
  <c r="E164" i="30"/>
  <c r="K164" i="30"/>
  <c r="E172" i="30"/>
  <c r="K172" i="30"/>
  <c r="E180" i="30"/>
  <c r="K180" i="30"/>
  <c r="E188" i="30"/>
  <c r="K188" i="30"/>
  <c r="E204" i="30"/>
  <c r="K204" i="30"/>
  <c r="E191" i="30"/>
  <c r="N194" i="30"/>
  <c r="E209" i="30"/>
  <c r="K193" i="30"/>
  <c r="H12" i="30"/>
  <c r="N12" i="30"/>
  <c r="H20" i="30"/>
  <c r="N20" i="30"/>
  <c r="H28" i="30"/>
  <c r="N28" i="30"/>
  <c r="H36" i="30"/>
  <c r="N36" i="30"/>
  <c r="H44" i="30"/>
  <c r="N44" i="30"/>
  <c r="H52" i="30"/>
  <c r="N52" i="30"/>
  <c r="H60" i="30"/>
  <c r="N60" i="30"/>
  <c r="H68" i="30"/>
  <c r="N68" i="30"/>
  <c r="H76" i="30"/>
  <c r="N76" i="30"/>
  <c r="H84" i="30"/>
  <c r="N84" i="30"/>
  <c r="H92" i="30"/>
  <c r="N92" i="30"/>
  <c r="H100" i="30"/>
  <c r="N100" i="30"/>
  <c r="H108" i="30"/>
  <c r="N108" i="30"/>
  <c r="H116" i="30"/>
  <c r="N116" i="30"/>
  <c r="H124" i="30"/>
  <c r="N124" i="30"/>
  <c r="H132" i="30"/>
  <c r="N132" i="30"/>
  <c r="H140" i="30"/>
  <c r="N140" i="30"/>
  <c r="H148" i="30"/>
  <c r="N148" i="30"/>
  <c r="G196" i="30"/>
  <c r="M212" i="30"/>
  <c r="L210" i="30"/>
  <c r="N210" i="30" s="1"/>
  <c r="E193" i="30"/>
  <c r="E210" i="30"/>
  <c r="E192" i="30"/>
  <c r="I209" i="30"/>
  <c r="K209" i="30" s="1"/>
  <c r="H156" i="30"/>
  <c r="N156" i="30"/>
  <c r="H164" i="30"/>
  <c r="N164" i="30"/>
  <c r="H172" i="30"/>
  <c r="N172" i="30"/>
  <c r="H180" i="30"/>
  <c r="N180" i="30"/>
  <c r="H188" i="30"/>
  <c r="N188" i="30"/>
  <c r="H204" i="30"/>
  <c r="N204" i="30"/>
  <c r="H194" i="30"/>
  <c r="K191" i="30"/>
  <c r="K195" i="30"/>
  <c r="I211" i="30"/>
  <c r="H210" i="30"/>
  <c r="H209" i="30"/>
  <c r="K210" i="30"/>
  <c r="N209" i="30"/>
  <c r="K207" i="30"/>
  <c r="K211" i="30"/>
  <c r="H193" i="30"/>
  <c r="N193" i="30"/>
  <c r="C211" i="30"/>
  <c r="E211" i="30" s="1"/>
  <c r="J196" i="30"/>
  <c r="K196" i="30" s="1"/>
  <c r="G208" i="30"/>
  <c r="G212" i="30" s="1"/>
  <c r="E194" i="30"/>
  <c r="K194" i="30"/>
  <c r="C207" i="30"/>
  <c r="E207" i="30" s="1"/>
  <c r="F196" i="30"/>
  <c r="L196" i="30"/>
  <c r="F207" i="30"/>
  <c r="H207" i="30" s="1"/>
  <c r="F211" i="30"/>
  <c r="H211" i="30" s="1"/>
  <c r="I208" i="30"/>
  <c r="L207" i="30"/>
  <c r="N207" i="30" s="1"/>
  <c r="L211" i="30"/>
  <c r="N211" i="30" s="1"/>
  <c r="D212" i="30"/>
  <c r="C196" i="30"/>
  <c r="C208" i="30"/>
  <c r="E208" i="30" s="1"/>
  <c r="M196" i="30"/>
  <c r="J208" i="30"/>
  <c r="J212" i="30" s="1"/>
  <c r="H192" i="30"/>
  <c r="K192" i="30"/>
  <c r="N192" i="30"/>
  <c r="N208" i="30"/>
  <c r="D196" i="30"/>
  <c r="H196" i="30" l="1"/>
  <c r="E196" i="30"/>
  <c r="L212" i="30"/>
  <c r="N212" i="30" s="1"/>
  <c r="F212" i="30"/>
  <c r="H212" i="30" s="1"/>
  <c r="I212" i="30"/>
  <c r="K212" i="30" s="1"/>
  <c r="K208" i="30"/>
  <c r="C212" i="30"/>
  <c r="E212" i="30" s="1"/>
  <c r="H208" i="30"/>
  <c r="N196" i="30"/>
</calcChain>
</file>

<file path=xl/sharedStrings.xml><?xml version="1.0" encoding="utf-8"?>
<sst xmlns="http://schemas.openxmlformats.org/spreadsheetml/2006/main" count="1413" uniqueCount="129">
  <si>
    <t>Insurer</t>
  </si>
  <si>
    <t>LIC</t>
  </si>
  <si>
    <t>Sl No.</t>
  </si>
  <si>
    <t>Individual Single Premium</t>
  </si>
  <si>
    <t>Individual Non-Single Premium</t>
  </si>
  <si>
    <t>Group Single Premium</t>
  </si>
  <si>
    <t>Group Non-Single Premium</t>
  </si>
  <si>
    <t>SBI Life</t>
  </si>
  <si>
    <t>No. of Policies / Schemes</t>
  </si>
  <si>
    <t>No. of lives covered under Group Schemes</t>
  </si>
  <si>
    <t>Private Total</t>
  </si>
  <si>
    <t>Grand Total</t>
  </si>
  <si>
    <t>Sahara Life</t>
  </si>
  <si>
    <t>Shriram Life</t>
  </si>
  <si>
    <t>Bharti Axa Life</t>
  </si>
  <si>
    <t xml:space="preserve">Premium  </t>
  </si>
  <si>
    <t xml:space="preserve">          2. Compiled on the basis of data submitted by the Insurance companies</t>
  </si>
  <si>
    <t>Future Generali Life</t>
  </si>
  <si>
    <t>Canara HSBC OBC Life</t>
  </si>
  <si>
    <t>Max Life</t>
  </si>
  <si>
    <t>Exide Life</t>
  </si>
  <si>
    <t>PNB Met Life</t>
  </si>
  <si>
    <t>Aegon Life</t>
  </si>
  <si>
    <t>Growth in %</t>
  </si>
  <si>
    <t>Note:  1.Cumulative premium upto the month is net of cancellations which may occur during the free look period.</t>
  </si>
  <si>
    <t>Group Yearly Renewable Premium</t>
  </si>
  <si>
    <t>(Premium in Rs.Crore)</t>
  </si>
  <si>
    <t>First Year Premium of Life Insurers for the Period ended ended 30th November, 2017</t>
  </si>
  <si>
    <t>Up to 30th November, 2016</t>
  </si>
  <si>
    <t>Up to 30th November, 2017</t>
  </si>
  <si>
    <t>Aviva Life</t>
  </si>
  <si>
    <t>Bajaj Allianz Life</t>
  </si>
  <si>
    <t>Birla Sun Life</t>
  </si>
  <si>
    <t>DHFL Pramerica Life</t>
  </si>
  <si>
    <t>Edleweiss Tokio Life</t>
  </si>
  <si>
    <t>HDFC Standard Life</t>
  </si>
  <si>
    <t>ICICI Prudential Life</t>
  </si>
  <si>
    <t>IDBI Federal Life</t>
  </si>
  <si>
    <t>India First Life</t>
  </si>
  <si>
    <t>Kotak Mahindra Old Mutual Life</t>
  </si>
  <si>
    <t>Reliance Nippon Life</t>
  </si>
  <si>
    <t>Star Union-Diachi Life</t>
  </si>
  <si>
    <t>Tata AIA Life</t>
  </si>
  <si>
    <t>LIC Council</t>
  </si>
  <si>
    <t>IRDAI</t>
  </si>
  <si>
    <t>Difference</t>
  </si>
  <si>
    <t>Aditya Birla Sun Life</t>
  </si>
  <si>
    <t>Up to 31st March, 2017</t>
  </si>
  <si>
    <t>Up to 31st March, 2018</t>
  </si>
  <si>
    <t>First Year Premium of Life Insurers for the Period ended ended 31st March, 2018</t>
  </si>
  <si>
    <t>Kotak Mahindra Life</t>
  </si>
  <si>
    <t>Premium</t>
  </si>
  <si>
    <t>LIC of India</t>
  </si>
  <si>
    <t>Industry Total</t>
  </si>
  <si>
    <t>Market Share</t>
  </si>
  <si>
    <t>Sum Assured</t>
  </si>
  <si>
    <t>(Premium &amp; Sum Assured in Rs.Crore)</t>
  </si>
  <si>
    <t>Pramerica Life</t>
  </si>
  <si>
    <t>Edelweiss Tokio Life</t>
  </si>
  <si>
    <t xml:space="preserve">Star Union Dai-ichi Life </t>
  </si>
  <si>
    <t xml:space="preserve">First Year Premium  </t>
  </si>
  <si>
    <t>HDFC  Life</t>
  </si>
  <si>
    <t>CreditAccess Life</t>
  </si>
  <si>
    <t>Go Digit Life</t>
  </si>
  <si>
    <t>Ageas Federal Life</t>
  </si>
  <si>
    <t>Acko Life Insurance</t>
  </si>
  <si>
    <t>Compiled on the basis of data submitted by the Insurance companies</t>
  </si>
  <si>
    <t>The First year Premium in the statement refers to actual premuim collected by life insurers net of only free look cancellations for the period.</t>
  </si>
  <si>
    <t xml:space="preserve">Note: 1  </t>
  </si>
  <si>
    <t>(प्रीमियम &amp; बीमा राशि (रुकरोड़))</t>
  </si>
  <si>
    <t>क्र सं.</t>
  </si>
  <si>
    <t>बीमा कंपनी</t>
  </si>
  <si>
    <t>प्रीमियम</t>
  </si>
  <si>
    <t>कुल पॉलिसियां / योजना</t>
  </si>
  <si>
    <t>समूह योजनाओं में बीमित सदस्य</t>
  </si>
  <si>
    <t>बीमा राशि</t>
  </si>
  <si>
    <t>व्रुद्धि दर
  %</t>
  </si>
  <si>
    <t>मार्केट शेयर %</t>
  </si>
  <si>
    <t>आदित्य बिरला सन लाइफ</t>
  </si>
  <si>
    <t>एकल प्रीमियम (व्यक्तिगत)</t>
  </si>
  <si>
    <t>नियमितप्रीमियम (व्यक्तिगत)</t>
  </si>
  <si>
    <t>एकल प्रीमियम (समूहबीमा)</t>
  </si>
  <si>
    <t>नियमितप्रीमियम(समूहबीमा)</t>
  </si>
  <si>
    <t>ओ वाइआरजीटीए  प्रीमियम (समूहबीमा)</t>
  </si>
  <si>
    <t>एको लाइफ</t>
  </si>
  <si>
    <t>एगस फेडरल लाइफ</t>
  </si>
  <si>
    <t>अवीवा लाइफ</t>
  </si>
  <si>
    <t>बजाज आल्लियांज़ लाइफ</t>
  </si>
  <si>
    <t>भारती आक्सा लाइफ</t>
  </si>
  <si>
    <t>केनरा एचएसबीसी लाइफ</t>
  </si>
  <si>
    <t>क्रेडिट एक्सेस लाइफ</t>
  </si>
  <si>
    <t>एडेलवेइस्स टोकिओ लाइफ</t>
  </si>
  <si>
    <t>फ्यूचर जनराली लाइफ</t>
  </si>
  <si>
    <t>गो डिजिट लाइफ</t>
  </si>
  <si>
    <t>एचडीएफसी लाइफ</t>
  </si>
  <si>
    <t>आइ सी आइ सी आइ प्रुडेन्षियल लाइफ</t>
  </si>
  <si>
    <t xml:space="preserve">इंडिया फर्स्ट लाइफ </t>
  </si>
  <si>
    <t>कोटक महिन्द्रा लाइफ</t>
  </si>
  <si>
    <t>मॅक्स लाइफ</t>
  </si>
  <si>
    <t>पी एन बी मेट लाइफ</t>
  </si>
  <si>
    <t xml:space="preserve">प्रामेरिका लाइफ </t>
  </si>
  <si>
    <t>रिलायंस निप्पॉन लाइफ</t>
  </si>
  <si>
    <t>एस बी आइ लाइफ</t>
  </si>
  <si>
    <t>श्रीराम लाइफ</t>
  </si>
  <si>
    <t xml:space="preserve">स्टार यूनियन दाई ईछी लाइफ </t>
  </si>
  <si>
    <t>टाटा ए आइ ए लाइफ</t>
  </si>
  <si>
    <t>निजी कुल</t>
  </si>
  <si>
    <t>एल आइ सी</t>
  </si>
  <si>
    <t>कुल योग</t>
  </si>
  <si>
    <t xml:space="preserve"> नोट:    1. स्टेटमेंट में प्रथम वर्ष का प्रीमियम जीवन बीमाकर्ताओं द्वारा एकत्र किए गए वास्तविक प्रीमियम को संदर्भित करता है, जो अवधि के लिए केवल फ्री लुक रद्दीकरण का योग है।</t>
  </si>
  <si>
    <t xml:space="preserve">           2. बीमा कंपनियों द्वारा प्रस्तुत आंकड़ों के आधार पर संकलित</t>
  </si>
  <si>
    <t>Canara HSBC Life</t>
  </si>
  <si>
    <t>Bandhan Life</t>
  </si>
  <si>
    <t>Aegon life Insurance Company limited has been changed to Bandhan Life Insurance Limited with effect from 05.04.2024</t>
  </si>
  <si>
    <t xml:space="preserve">
बंधन जीवन</t>
  </si>
  <si>
    <t>एगॉन लाइफ इंश्योरेंस कंपनी लिमिटेड को 05.04.2024 से बंधन लाइफ इंश्योरेंस लिमिटेड में बदल दिया गया है</t>
  </si>
  <si>
    <t>For August,2023</t>
  </si>
  <si>
    <t>Up to August, 2023</t>
  </si>
  <si>
    <t>For August, 2023</t>
  </si>
  <si>
    <t>For August,2024</t>
  </si>
  <si>
    <t>Up to 31st August, 2024</t>
  </si>
  <si>
    <t>For August, 2024</t>
  </si>
  <si>
    <t>New Business Statement of Life Insurers for the Period ended 31st August 2024</t>
  </si>
  <si>
    <t>31 अगस्त  2024 माह जीवन बीमा कंपनियोंका प्रथम वार्षिक प्रीमियम</t>
  </si>
  <si>
    <t>अगस्त  2023 माह के लिये</t>
  </si>
  <si>
    <t>अगस्त  2024 माह के लिये</t>
  </si>
  <si>
    <t>अगस्त  2023 तक</t>
  </si>
  <si>
    <t xml:space="preserve"> अगस्त  2024 तक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</si>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</sst>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0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name val="Rupee Foradian"/>
      <family val="2"/>
    </font>
    <font>
      <b/>
      <sz val="10"/>
      <name val="Rupee Foradian"/>
      <family val="2"/>
    </font>
    <font>
      <b/>
      <sz val="10"/>
      <name val="Arial Black"/>
      <family val="2"/>
    </font>
    <font>
      <sz val="10"/>
      <name val="Rupee Foradian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  <font>
      <b/>
      <i/>
      <sz val="11"/>
      <name val="Arial"/>
      <family val="2"/>
    </font>
    <font>
      <sz val="10"/>
      <name val="Arial Black"/>
      <family val="2"/>
    </font>
    <font>
      <b/>
      <i/>
      <sz val="10"/>
      <name val="Century Gothic"/>
      <family val="2"/>
    </font>
    <font>
      <b/>
      <i/>
      <sz val="10"/>
      <name val="Rupee Foradian"/>
      <family val="2"/>
    </font>
    <font>
      <i/>
      <sz val="10"/>
      <name val="Rupee Foradian"/>
    </font>
    <font>
      <b/>
      <sz val="14"/>
      <name val="Arial Black"/>
      <family val="2"/>
    </font>
    <font>
      <b/>
      <i/>
      <sz val="10"/>
      <name val="Arial Black"/>
      <family val="2"/>
    </font>
    <font>
      <b/>
      <i/>
      <sz val="10"/>
      <name val="Rupee Foradian"/>
    </font>
    <font>
      <b/>
      <sz val="10"/>
      <name val="Rupee Foradian"/>
    </font>
    <font>
      <b/>
      <sz val="1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89">
    <xf numFmtId="0" fontId="0" fillId="0" borderId="0" xfId="0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left" vertical="center"/>
    </xf>
    <xf numFmtId="2" fontId="7" fillId="2" borderId="1" xfId="0" applyNumberFormat="1" applyFont="1" applyFill="1" applyBorder="1"/>
    <xf numFmtId="0" fontId="6" fillId="2" borderId="0" xfId="8" applyFont="1" applyFill="1"/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2" fontId="9" fillId="2" borderId="1" xfId="0" applyNumberFormat="1" applyFont="1" applyFill="1" applyBorder="1"/>
    <xf numFmtId="1" fontId="6" fillId="0" borderId="1" xfId="0" applyNumberFormat="1" applyFont="1" applyFill="1" applyBorder="1"/>
    <xf numFmtId="2" fontId="9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2" borderId="1" xfId="8" applyFont="1" applyFill="1" applyBorder="1" applyAlignment="1">
      <alignment horizontal="center"/>
    </xf>
    <xf numFmtId="0" fontId="7" fillId="2" borderId="0" xfId="0" applyFont="1" applyFill="1" applyBorder="1"/>
    <xf numFmtId="0" fontId="7" fillId="2" borderId="1" xfId="0" applyFont="1" applyFill="1" applyBorder="1"/>
    <xf numFmtId="1" fontId="7" fillId="0" borderId="1" xfId="0" applyNumberFormat="1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11" fillId="0" borderId="0" xfId="0" applyFont="1"/>
    <xf numFmtId="0" fontId="10" fillId="0" borderId="3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0" fillId="0" borderId="1" xfId="0" quotePrefix="1" applyFont="1" applyBorder="1" applyAlignment="1">
      <alignment horizontal="left" vertical="center" wrapText="1"/>
    </xf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2" fillId="3" borderId="1" xfId="0" applyFont="1" applyFill="1" applyBorder="1" applyAlignment="1">
      <alignment horizontal="right" wrapText="1"/>
    </xf>
    <xf numFmtId="2" fontId="11" fillId="0" borderId="1" xfId="0" applyNumberFormat="1" applyFont="1" applyBorder="1"/>
    <xf numFmtId="2" fontId="13" fillId="0" borderId="1" xfId="0" applyNumberFormat="1" applyFont="1" applyBorder="1"/>
    <xf numFmtId="2" fontId="11" fillId="2" borderId="1" xfId="0" applyNumberFormat="1" applyFont="1" applyFill="1" applyBorder="1"/>
    <xf numFmtId="1" fontId="11" fillId="0" borderId="1" xfId="0" applyNumberFormat="1" applyFont="1" applyBorder="1"/>
    <xf numFmtId="1" fontId="13" fillId="0" borderId="1" xfId="0" applyNumberFormat="1" applyFont="1" applyBorder="1"/>
    <xf numFmtId="1" fontId="11" fillId="2" borderId="1" xfId="0" applyNumberFormat="1" applyFont="1" applyFill="1" applyBorder="1"/>
    <xf numFmtId="0" fontId="10" fillId="2" borderId="1" xfId="0" applyFont="1" applyFill="1" applyBorder="1"/>
    <xf numFmtId="0" fontId="14" fillId="3" borderId="1" xfId="0" applyFont="1" applyFill="1" applyBorder="1" applyAlignment="1">
      <alignment horizontal="right" wrapText="1"/>
    </xf>
    <xf numFmtId="2" fontId="14" fillId="3" borderId="1" xfId="0" applyNumberFormat="1" applyFont="1" applyFill="1" applyBorder="1" applyAlignment="1">
      <alignment horizontal="right" wrapText="1"/>
    </xf>
    <xf numFmtId="2" fontId="15" fillId="0" borderId="1" xfId="0" applyNumberFormat="1" applyFont="1" applyBorder="1"/>
    <xf numFmtId="1" fontId="14" fillId="3" borderId="1" xfId="0" applyNumberFormat="1" applyFont="1" applyFill="1" applyBorder="1" applyAlignment="1">
      <alignment horizontal="right" wrapText="1"/>
    </xf>
    <xf numFmtId="1" fontId="15" fillId="0" borderId="1" xfId="0" applyNumberFormat="1" applyFont="1" applyBorder="1"/>
    <xf numFmtId="2" fontId="15" fillId="2" borderId="1" xfId="0" applyNumberFormat="1" applyFont="1" applyFill="1" applyBorder="1" applyAlignment="1">
      <alignment horizontal="right" vertical="center"/>
    </xf>
    <xf numFmtId="1" fontId="15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>
      <alignment horizontal="right" vertical="center"/>
    </xf>
    <xf numFmtId="2" fontId="11" fillId="0" borderId="1" xfId="1" applyNumberFormat="1" applyFont="1" applyBorder="1"/>
    <xf numFmtId="1" fontId="11" fillId="0" borderId="1" xfId="1" applyNumberFormat="1" applyFont="1" applyBorder="1"/>
    <xf numFmtId="2" fontId="13" fillId="0" borderId="1" xfId="1" applyNumberFormat="1" applyFont="1" applyBorder="1"/>
    <xf numFmtId="1" fontId="13" fillId="0" borderId="1" xfId="1" applyNumberFormat="1" applyFont="1" applyBorder="1"/>
    <xf numFmtId="2" fontId="11" fillId="2" borderId="1" xfId="1" applyNumberFormat="1" applyFont="1" applyFill="1" applyBorder="1"/>
    <xf numFmtId="1" fontId="11" fillId="2" borderId="1" xfId="1" applyNumberFormat="1" applyFont="1" applyFill="1" applyBorder="1"/>
    <xf numFmtId="2" fontId="11" fillId="0" borderId="1" xfId="0" applyNumberFormat="1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2" fontId="11" fillId="0" borderId="1" xfId="0" applyNumberFormat="1" applyFont="1" applyFill="1" applyBorder="1"/>
    <xf numFmtId="1" fontId="11" fillId="0" borderId="1" xfId="0" applyNumberFormat="1" applyFont="1" applyFill="1" applyBorder="1"/>
    <xf numFmtId="0" fontId="10" fillId="0" borderId="0" xfId="0" applyFont="1" applyFill="1"/>
    <xf numFmtId="2" fontId="11" fillId="0" borderId="1" xfId="1" applyNumberFormat="1" applyFont="1" applyFill="1" applyBorder="1"/>
    <xf numFmtId="1" fontId="11" fillId="0" borderId="1" xfId="1" applyNumberFormat="1" applyFont="1" applyFill="1" applyBorder="1"/>
    <xf numFmtId="0" fontId="11" fillId="0" borderId="0" xfId="0" applyFont="1" applyFill="1"/>
    <xf numFmtId="2" fontId="11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/>
    </xf>
    <xf numFmtId="2" fontId="13" fillId="0" borderId="1" xfId="1" applyNumberFormat="1" applyFont="1" applyFill="1" applyBorder="1"/>
    <xf numFmtId="1" fontId="13" fillId="0" borderId="1" xfId="1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2" fontId="13" fillId="0" borderId="1" xfId="0" applyNumberFormat="1" applyFont="1" applyFill="1" applyBorder="1"/>
    <xf numFmtId="1" fontId="13" fillId="0" borderId="1" xfId="0" applyNumberFormat="1" applyFont="1" applyFill="1" applyBorder="1"/>
    <xf numFmtId="0" fontId="11" fillId="0" borderId="0" xfId="0" applyFont="1" applyBorder="1"/>
    <xf numFmtId="0" fontId="10" fillId="0" borderId="0" xfId="0" applyFont="1" applyBorder="1"/>
    <xf numFmtId="0" fontId="11" fillId="0" borderId="0" xfId="0" applyFont="1" applyFill="1" applyBorder="1"/>
    <xf numFmtId="0" fontId="10" fillId="2" borderId="1" xfId="8" applyFont="1" applyFill="1" applyBorder="1" applyAlignment="1">
      <alignment horizontal="center"/>
    </xf>
    <xf numFmtId="0" fontId="11" fillId="2" borderId="1" xfId="8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right" wrapText="1"/>
    </xf>
    <xf numFmtId="1" fontId="12" fillId="3" borderId="1" xfId="0" applyNumberFormat="1" applyFont="1" applyFill="1" applyBorder="1" applyAlignment="1">
      <alignment horizontal="right" wrapText="1"/>
    </xf>
    <xf numFmtId="0" fontId="11" fillId="2" borderId="0" xfId="0" applyFont="1" applyFill="1" applyBorder="1"/>
    <xf numFmtId="2" fontId="11" fillId="2" borderId="0" xfId="0" applyNumberFormat="1" applyFont="1" applyFill="1" applyBorder="1"/>
    <xf numFmtId="1" fontId="11" fillId="2" borderId="0" xfId="0" applyNumberFormat="1" applyFont="1" applyFill="1" applyBorder="1"/>
    <xf numFmtId="0" fontId="11" fillId="0" borderId="0" xfId="8" applyFont="1"/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2" fontId="9" fillId="2" borderId="6" xfId="0" applyNumberFormat="1" applyFont="1" applyFill="1" applyBorder="1"/>
    <xf numFmtId="1" fontId="9" fillId="0" borderId="1" xfId="0" applyNumberFormat="1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8" applyFont="1" applyFill="1" applyBorder="1"/>
    <xf numFmtId="2" fontId="9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2" fontId="9" fillId="0" borderId="0" xfId="0" applyNumberFormat="1" applyFont="1" applyFill="1" applyBorder="1"/>
    <xf numFmtId="1" fontId="9" fillId="0" borderId="0" xfId="0" applyNumberFormat="1" applyFont="1" applyFill="1" applyBorder="1"/>
    <xf numFmtId="2" fontId="7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2" fontId="6" fillId="0" borderId="1" xfId="1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right"/>
    </xf>
    <xf numFmtId="9" fontId="7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/>
    <xf numFmtId="2" fontId="22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/>
    <xf numFmtId="0" fontId="7" fillId="0" borderId="1" xfId="8" applyFont="1" applyFill="1" applyBorder="1" applyAlignment="1">
      <alignment horizontal="center"/>
    </xf>
    <xf numFmtId="0" fontId="6" fillId="0" borderId="1" xfId="8" applyFont="1" applyFill="1" applyBorder="1" applyAlignment="1">
      <alignment horizontal="center"/>
    </xf>
    <xf numFmtId="0" fontId="7" fillId="0" borderId="1" xfId="0" applyFont="1" applyFill="1" applyBorder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2" fontId="22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right"/>
    </xf>
    <xf numFmtId="0" fontId="6" fillId="0" borderId="0" xfId="8" applyFont="1" applyFill="1" applyAlignment="1"/>
    <xf numFmtId="0" fontId="6" fillId="0" borderId="7" xfId="8" applyFont="1" applyFill="1" applyBorder="1" applyAlignment="1"/>
    <xf numFmtId="0" fontId="8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0" fontId="16" fillId="0" borderId="1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Border="1"/>
    <xf numFmtId="0" fontId="8" fillId="0" borderId="1" xfId="0" applyFont="1" applyBorder="1" applyAlignment="1">
      <alignment horizontal="left" vertical="center" wrapText="1"/>
    </xf>
    <xf numFmtId="0" fontId="6" fillId="2" borderId="1" xfId="8" applyFont="1" applyFill="1" applyBorder="1" applyAlignment="1">
      <alignment horizontal="center"/>
    </xf>
    <xf numFmtId="0" fontId="6" fillId="2" borderId="1" xfId="0" applyFont="1" applyFill="1" applyBorder="1"/>
    <xf numFmtId="0" fontId="6" fillId="0" borderId="0" xfId="8" applyFont="1"/>
    <xf numFmtId="165" fontId="9" fillId="0" borderId="1" xfId="0" applyNumberFormat="1" applyFont="1" applyFill="1" applyBorder="1" applyAlignment="1">
      <alignment horizontal="right"/>
    </xf>
    <xf numFmtId="1" fontId="6" fillId="0" borderId="0" xfId="0" applyNumberFormat="1" applyFont="1" applyFill="1"/>
    <xf numFmtId="2" fontId="6" fillId="0" borderId="0" xfId="0" applyNumberFormat="1" applyFont="1" applyFill="1"/>
    <xf numFmtId="2" fontId="6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left"/>
    </xf>
    <xf numFmtId="0" fontId="8" fillId="2" borderId="2" xfId="0" quotePrefix="1" applyFont="1" applyFill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7" xfId="8" applyFont="1" applyFill="1" applyBorder="1" applyAlignment="1">
      <alignment horizontal="center"/>
    </xf>
    <xf numFmtId="0" fontId="6" fillId="0" borderId="0" xfId="8" applyFont="1" applyFill="1" applyAlignment="1">
      <alignment horizontal="left"/>
    </xf>
    <xf numFmtId="0" fontId="2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/>
    </xf>
    <xf numFmtId="0" fontId="8" fillId="0" borderId="4" xfId="0" quotePrefix="1" applyFont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5">
    <cellStyle name="Comma" xfId="1" builtinId="3"/>
    <cellStyle name="Comma 2" xfId="2"/>
    <cellStyle name="Comma 2 2" xfId="3"/>
    <cellStyle name="Comma 2 3" xfId="4"/>
    <cellStyle name="Comma 2 4" xfId="5"/>
    <cellStyle name="Comma 2 5" xfId="6"/>
    <cellStyle name="Normal" xfId="0" builtinId="0"/>
    <cellStyle name="Normal 2" xfId="7"/>
    <cellStyle name="Normal 3" xfId="10"/>
    <cellStyle name="Normal 4" xfId="11"/>
    <cellStyle name="Normal 5" xfId="12"/>
    <cellStyle name="Normal 6" xfId="13"/>
    <cellStyle name="Normal 7" xfId="14"/>
    <cellStyle name="Normal_companywise Month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SheetLayoutView="55" workbookViewId="0">
      <pane xSplit="2" ySplit="3" topLeftCell="C4" activePane="bottomRight" state="frozen"/>
      <selection activeCell="K7" sqref="K7:K103"/>
      <selection pane="topRight" activeCell="K7" sqref="K7:K103"/>
      <selection pane="bottomLeft" activeCell="K7" sqref="K7:K103"/>
      <selection pane="bottomRight" activeCell="B13" sqref="B13"/>
    </sheetView>
  </sheetViews>
  <sheetFormatPr defaultColWidth="9.140625" defaultRowHeight="12.75"/>
  <cols>
    <col min="1" max="1" width="6.42578125" style="1" customWidth="1"/>
    <col min="2" max="2" width="30" style="1" customWidth="1"/>
    <col min="3" max="11" width="12.7109375" style="1" customWidth="1"/>
    <col min="12" max="16384" width="9.140625" style="1"/>
  </cols>
  <sheetData>
    <row r="1" spans="1:11" ht="15">
      <c r="A1" s="162" t="s">
        <v>49</v>
      </c>
      <c r="B1" s="163"/>
      <c r="C1" s="163"/>
      <c r="D1" s="163"/>
      <c r="E1" s="163"/>
      <c r="F1" s="163"/>
      <c r="G1" s="163"/>
      <c r="H1" s="163"/>
      <c r="I1" s="159" t="s">
        <v>26</v>
      </c>
      <c r="J1" s="159"/>
      <c r="K1" s="159"/>
    </row>
    <row r="2" spans="1:11" ht="41.25" customHeight="1">
      <c r="A2" s="160" t="s">
        <v>2</v>
      </c>
      <c r="B2" s="160" t="s">
        <v>0</v>
      </c>
      <c r="C2" s="160" t="s">
        <v>51</v>
      </c>
      <c r="D2" s="160"/>
      <c r="E2" s="160"/>
      <c r="F2" s="160" t="s">
        <v>8</v>
      </c>
      <c r="G2" s="160"/>
      <c r="H2" s="160"/>
      <c r="I2" s="161" t="s">
        <v>9</v>
      </c>
      <c r="J2" s="161"/>
      <c r="K2" s="161"/>
    </row>
    <row r="3" spans="1:11" s="4" customFormat="1" ht="39.75" customHeight="1">
      <c r="A3" s="160"/>
      <c r="B3" s="160"/>
      <c r="C3" s="89" t="s">
        <v>47</v>
      </c>
      <c r="D3" s="89" t="s">
        <v>48</v>
      </c>
      <c r="E3" s="2" t="s">
        <v>23</v>
      </c>
      <c r="F3" s="89" t="s">
        <v>47</v>
      </c>
      <c r="G3" s="89" t="s">
        <v>48</v>
      </c>
      <c r="H3" s="2" t="s">
        <v>23</v>
      </c>
      <c r="I3" s="89" t="s">
        <v>47</v>
      </c>
      <c r="J3" s="89" t="s">
        <v>48</v>
      </c>
      <c r="K3" s="2" t="s">
        <v>23</v>
      </c>
    </row>
    <row r="4" spans="1:11" s="4" customFormat="1" ht="15">
      <c r="A4" s="13">
        <v>1</v>
      </c>
      <c r="B4" s="5" t="s">
        <v>46</v>
      </c>
      <c r="C4" s="9">
        <v>2534.5958018885067</v>
      </c>
      <c r="D4" s="9">
        <v>2662.9066212615016</v>
      </c>
      <c r="E4" s="6">
        <v>5.0623779648570242</v>
      </c>
      <c r="F4" s="19">
        <v>302997</v>
      </c>
      <c r="G4" s="19">
        <v>248751</v>
      </c>
      <c r="H4" s="6">
        <v>-17.903147555916394</v>
      </c>
      <c r="I4" s="19">
        <v>1634153</v>
      </c>
      <c r="J4" s="19">
        <v>2862143</v>
      </c>
      <c r="K4" s="6">
        <v>75.145350527153823</v>
      </c>
    </row>
    <row r="5" spans="1:11" s="4" customFormat="1" ht="15">
      <c r="A5" s="13">
        <v>2</v>
      </c>
      <c r="B5" s="87" t="s">
        <v>22</v>
      </c>
      <c r="C5" s="8">
        <v>91.420272972999996</v>
      </c>
      <c r="D5" s="8">
        <v>147.097021619</v>
      </c>
      <c r="E5" s="3">
        <v>60.901971559900659</v>
      </c>
      <c r="F5" s="11">
        <v>47848</v>
      </c>
      <c r="G5" s="11">
        <v>68891</v>
      </c>
      <c r="H5" s="3">
        <v>43.978849690687177</v>
      </c>
      <c r="I5" s="11">
        <v>46012</v>
      </c>
      <c r="J5" s="11">
        <v>54549</v>
      </c>
      <c r="K5" s="3">
        <v>18.55385551595236</v>
      </c>
    </row>
    <row r="6" spans="1:11" s="4" customFormat="1" ht="15">
      <c r="A6" s="13">
        <v>3</v>
      </c>
      <c r="B6" s="87" t="s">
        <v>30</v>
      </c>
      <c r="C6" s="8">
        <v>243.95895651754572</v>
      </c>
      <c r="D6" s="8">
        <v>325.57377821410876</v>
      </c>
      <c r="E6" s="3">
        <v>33.454324801841508</v>
      </c>
      <c r="F6" s="11">
        <v>35176</v>
      </c>
      <c r="G6" s="11">
        <v>36379</v>
      </c>
      <c r="H6" s="3">
        <v>3.4199454173299975</v>
      </c>
      <c r="I6" s="11">
        <v>167022</v>
      </c>
      <c r="J6" s="11">
        <v>361162</v>
      </c>
      <c r="K6" s="3">
        <v>116.23618445474249</v>
      </c>
    </row>
    <row r="7" spans="1:11" s="4" customFormat="1" ht="15">
      <c r="A7" s="13">
        <v>4</v>
      </c>
      <c r="B7" s="87" t="s">
        <v>31</v>
      </c>
      <c r="C7" s="8">
        <v>3290.1772770366379</v>
      </c>
      <c r="D7" s="8">
        <v>4290.8535899713388</v>
      </c>
      <c r="E7" s="3">
        <v>30.414054583587042</v>
      </c>
      <c r="F7" s="11">
        <v>273800</v>
      </c>
      <c r="G7" s="11">
        <v>308501</v>
      </c>
      <c r="H7" s="3">
        <v>12.673849525200875</v>
      </c>
      <c r="I7" s="11">
        <v>43774126</v>
      </c>
      <c r="J7" s="11">
        <v>38128462</v>
      </c>
      <c r="K7" s="3">
        <v>-12.897262643233583</v>
      </c>
    </row>
    <row r="8" spans="1:11" s="4" customFormat="1" ht="15">
      <c r="A8" s="13">
        <v>5</v>
      </c>
      <c r="B8" s="87" t="s">
        <v>14</v>
      </c>
      <c r="C8" s="8">
        <v>609.02464024016888</v>
      </c>
      <c r="D8" s="8">
        <v>730.70605252384746</v>
      </c>
      <c r="E8" s="3">
        <v>19.979719085863838</v>
      </c>
      <c r="F8" s="11">
        <v>111380</v>
      </c>
      <c r="G8" s="11">
        <v>123936</v>
      </c>
      <c r="H8" s="3">
        <v>11.273119051894415</v>
      </c>
      <c r="I8" s="11">
        <v>53891</v>
      </c>
      <c r="J8" s="11">
        <v>62699</v>
      </c>
      <c r="K8" s="3">
        <v>16.344101983633628</v>
      </c>
    </row>
    <row r="9" spans="1:11" s="4" customFormat="1" ht="15">
      <c r="A9" s="13">
        <v>6</v>
      </c>
      <c r="B9" s="87" t="s">
        <v>18</v>
      </c>
      <c r="C9" s="8">
        <v>982.9667073430137</v>
      </c>
      <c r="D9" s="8">
        <v>1227.4580928741739</v>
      </c>
      <c r="E9" s="3">
        <v>24.872804308095763</v>
      </c>
      <c r="F9" s="11">
        <v>91111</v>
      </c>
      <c r="G9" s="11">
        <v>104873</v>
      </c>
      <c r="H9" s="3">
        <v>15.10465256664947</v>
      </c>
      <c r="I9" s="11">
        <v>23169</v>
      </c>
      <c r="J9" s="11">
        <v>1395341</v>
      </c>
      <c r="K9" s="3">
        <v>5922.4480987526431</v>
      </c>
    </row>
    <row r="10" spans="1:11" s="4" customFormat="1" ht="15">
      <c r="A10" s="13">
        <v>7</v>
      </c>
      <c r="B10" s="87" t="s">
        <v>33</v>
      </c>
      <c r="C10" s="8">
        <v>876.55740724379166</v>
      </c>
      <c r="D10" s="8">
        <v>1449.8351395156137</v>
      </c>
      <c r="E10" s="3">
        <v>65.401048183987314</v>
      </c>
      <c r="F10" s="11">
        <v>65923</v>
      </c>
      <c r="G10" s="11">
        <v>93423</v>
      </c>
      <c r="H10" s="3">
        <v>41.715334556983144</v>
      </c>
      <c r="I10" s="11">
        <v>11090248</v>
      </c>
      <c r="J10" s="11">
        <v>18136576</v>
      </c>
      <c r="K10" s="3">
        <v>63.536252751065625</v>
      </c>
    </row>
    <row r="11" spans="1:11" s="4" customFormat="1" ht="15">
      <c r="A11" s="13">
        <v>8</v>
      </c>
      <c r="B11" s="87" t="s">
        <v>34</v>
      </c>
      <c r="C11" s="8">
        <v>228.14296333299296</v>
      </c>
      <c r="D11" s="8">
        <v>342.51799301847666</v>
      </c>
      <c r="E11" s="3">
        <v>50.133051668371706</v>
      </c>
      <c r="F11" s="11">
        <v>45868</v>
      </c>
      <c r="G11" s="11">
        <v>64805</v>
      </c>
      <c r="H11" s="3">
        <v>41.285863783029562</v>
      </c>
      <c r="I11" s="11">
        <v>536969</v>
      </c>
      <c r="J11" s="11">
        <v>194761</v>
      </c>
      <c r="K11" s="3">
        <v>-63.729563531600519</v>
      </c>
    </row>
    <row r="12" spans="1:11" s="4" customFormat="1" ht="15">
      <c r="A12" s="13">
        <v>9</v>
      </c>
      <c r="B12" s="87" t="s">
        <v>20</v>
      </c>
      <c r="C12" s="8">
        <v>865.1975021507875</v>
      </c>
      <c r="D12" s="8">
        <v>760.09499067246657</v>
      </c>
      <c r="E12" s="8">
        <v>-12.1478056995134</v>
      </c>
      <c r="F12" s="11">
        <v>188315</v>
      </c>
      <c r="G12" s="11">
        <v>194105</v>
      </c>
      <c r="H12" s="3">
        <v>3.0746355839949024</v>
      </c>
      <c r="I12" s="11">
        <v>500901</v>
      </c>
      <c r="J12" s="11">
        <v>1858348</v>
      </c>
      <c r="K12" s="3">
        <v>271.00105609691337</v>
      </c>
    </row>
    <row r="13" spans="1:11" s="4" customFormat="1" ht="15">
      <c r="A13" s="14">
        <v>10</v>
      </c>
      <c r="B13" s="88" t="s">
        <v>17</v>
      </c>
      <c r="C13" s="8">
        <v>399.89087977888801</v>
      </c>
      <c r="D13" s="8">
        <v>582.20120423499998</v>
      </c>
      <c r="E13" s="3">
        <v>45.590018096165878</v>
      </c>
      <c r="F13" s="11">
        <v>41861</v>
      </c>
      <c r="G13" s="11">
        <v>79793</v>
      </c>
      <c r="H13" s="3">
        <v>90.614175485535469</v>
      </c>
      <c r="I13" s="11">
        <v>504289</v>
      </c>
      <c r="J13" s="11">
        <v>655118</v>
      </c>
      <c r="K13" s="3">
        <v>29.909238551703488</v>
      </c>
    </row>
    <row r="14" spans="1:11" s="4" customFormat="1" ht="15">
      <c r="A14" s="13">
        <v>11</v>
      </c>
      <c r="B14" s="87" t="s">
        <v>35</v>
      </c>
      <c r="C14" s="8">
        <v>8696.2131297175583</v>
      </c>
      <c r="D14" s="8">
        <v>11349.13426449908</v>
      </c>
      <c r="E14" s="3">
        <v>30.506625070120435</v>
      </c>
      <c r="F14" s="11">
        <v>1083156</v>
      </c>
      <c r="G14" s="11">
        <v>1050200</v>
      </c>
      <c r="H14" s="3">
        <v>-3.0425903563290979</v>
      </c>
      <c r="I14" s="11">
        <v>19774194</v>
      </c>
      <c r="J14" s="11">
        <v>32170045</v>
      </c>
      <c r="K14" s="3">
        <v>62.687010150704502</v>
      </c>
    </row>
    <row r="15" spans="1:11" s="4" customFormat="1" ht="15">
      <c r="A15" s="13">
        <v>12</v>
      </c>
      <c r="B15" s="87" t="s">
        <v>36</v>
      </c>
      <c r="C15" s="8">
        <v>7863.4002042970023</v>
      </c>
      <c r="D15" s="8">
        <v>9118.0673514400005</v>
      </c>
      <c r="E15" s="3">
        <v>15.955783942643256</v>
      </c>
      <c r="F15" s="11">
        <v>702734</v>
      </c>
      <c r="G15" s="11">
        <v>837130</v>
      </c>
      <c r="H15" s="3">
        <v>19.124732829207069</v>
      </c>
      <c r="I15" s="11">
        <v>2059087</v>
      </c>
      <c r="J15" s="11">
        <v>3091260</v>
      </c>
      <c r="K15" s="3">
        <v>50.127702229191875</v>
      </c>
    </row>
    <row r="16" spans="1:11" s="15" customFormat="1" ht="15">
      <c r="A16" s="13">
        <v>13</v>
      </c>
      <c r="B16" s="87" t="s">
        <v>37</v>
      </c>
      <c r="C16" s="8">
        <v>793.5508762055</v>
      </c>
      <c r="D16" s="8">
        <v>833.02587576380006</v>
      </c>
      <c r="E16" s="3">
        <v>4.9744762109086889</v>
      </c>
      <c r="F16" s="11">
        <v>121071</v>
      </c>
      <c r="G16" s="11">
        <v>116713</v>
      </c>
      <c r="H16" s="3">
        <v>-3.5995407653360423</v>
      </c>
      <c r="I16" s="11">
        <v>396353</v>
      </c>
      <c r="J16" s="11">
        <v>207090</v>
      </c>
      <c r="K16" s="3">
        <v>-47.751120844297887</v>
      </c>
    </row>
    <row r="17" spans="1:11" s="4" customFormat="1" ht="15">
      <c r="A17" s="13">
        <v>14</v>
      </c>
      <c r="B17" s="87" t="s">
        <v>38</v>
      </c>
      <c r="C17" s="8">
        <v>1670.8463324709996</v>
      </c>
      <c r="D17" s="8">
        <v>1424.9667349050058</v>
      </c>
      <c r="E17" s="8">
        <v>-14.715871399278518</v>
      </c>
      <c r="F17" s="11">
        <v>125939</v>
      </c>
      <c r="G17" s="11">
        <v>182953</v>
      </c>
      <c r="H17" s="3">
        <v>45.27112332160808</v>
      </c>
      <c r="I17" s="11">
        <v>3602204</v>
      </c>
      <c r="J17" s="11">
        <v>1428370</v>
      </c>
      <c r="K17" s="3">
        <v>-60.347331800197878</v>
      </c>
    </row>
    <row r="18" spans="1:11" s="4" customFormat="1" ht="15">
      <c r="A18" s="13">
        <v>15</v>
      </c>
      <c r="B18" s="87" t="s">
        <v>50</v>
      </c>
      <c r="C18" s="8">
        <v>2849.7434056604534</v>
      </c>
      <c r="D18" s="8">
        <v>3404.2137916710021</v>
      </c>
      <c r="E18" s="3">
        <v>19.456853024353094</v>
      </c>
      <c r="F18" s="11">
        <v>300053</v>
      </c>
      <c r="G18" s="11">
        <v>338639</v>
      </c>
      <c r="H18" s="3">
        <v>12.859728114699736</v>
      </c>
      <c r="I18" s="11">
        <v>10528275</v>
      </c>
      <c r="J18" s="11">
        <v>8341432</v>
      </c>
      <c r="K18" s="3">
        <v>-20.771142471107567</v>
      </c>
    </row>
    <row r="19" spans="1:11" s="4" customFormat="1" ht="15">
      <c r="A19" s="13">
        <v>16</v>
      </c>
      <c r="B19" s="87" t="s">
        <v>19</v>
      </c>
      <c r="C19" s="8">
        <v>3667.3845333100003</v>
      </c>
      <c r="D19" s="8">
        <v>4348.0340177970002</v>
      </c>
      <c r="E19" s="3">
        <v>18.559534139516025</v>
      </c>
      <c r="F19" s="11">
        <v>503450</v>
      </c>
      <c r="G19" s="11">
        <v>561841</v>
      </c>
      <c r="H19" s="3">
        <v>11.598172608997913</v>
      </c>
      <c r="I19" s="11">
        <v>1770093</v>
      </c>
      <c r="J19" s="11">
        <v>3194113</v>
      </c>
      <c r="K19" s="3">
        <v>80.448880369562502</v>
      </c>
    </row>
    <row r="20" spans="1:11" s="4" customFormat="1" ht="15">
      <c r="A20" s="13">
        <v>17</v>
      </c>
      <c r="B20" s="87" t="s">
        <v>21</v>
      </c>
      <c r="C20" s="8">
        <v>1150.1764106000001</v>
      </c>
      <c r="D20" s="8">
        <v>1427.0453048369995</v>
      </c>
      <c r="E20" s="3">
        <v>24.071863384206278</v>
      </c>
      <c r="F20" s="11">
        <v>216802</v>
      </c>
      <c r="G20" s="11">
        <v>219805</v>
      </c>
      <c r="H20" s="3">
        <v>1.3851348234794882</v>
      </c>
      <c r="I20" s="11">
        <v>1433642</v>
      </c>
      <c r="J20" s="11">
        <v>743110</v>
      </c>
      <c r="K20" s="3">
        <v>-48.166278610699187</v>
      </c>
    </row>
    <row r="21" spans="1:11" s="4" customFormat="1" ht="15">
      <c r="A21" s="13">
        <v>18</v>
      </c>
      <c r="B21" s="87" t="s">
        <v>40</v>
      </c>
      <c r="C21" s="8">
        <v>1051.5799908449308</v>
      </c>
      <c r="D21" s="8">
        <v>915.61959835087873</v>
      </c>
      <c r="E21" s="8">
        <v>-12.929153623854106</v>
      </c>
      <c r="F21" s="11">
        <v>272247</v>
      </c>
      <c r="G21" s="11">
        <v>216651</v>
      </c>
      <c r="H21" s="3">
        <v>-20.421161665693287</v>
      </c>
      <c r="I21" s="11">
        <v>2665351</v>
      </c>
      <c r="J21" s="11">
        <v>1244686</v>
      </c>
      <c r="K21" s="3">
        <v>-53.301234996816547</v>
      </c>
    </row>
    <row r="22" spans="1:11" s="4" customFormat="1" ht="15">
      <c r="A22" s="13">
        <v>19</v>
      </c>
      <c r="B22" s="87" t="s">
        <v>12</v>
      </c>
      <c r="C22" s="8">
        <v>44.676514699999998</v>
      </c>
      <c r="D22" s="8">
        <v>4.2627053000000004</v>
      </c>
      <c r="E22" s="3">
        <v>-90.458733568131265</v>
      </c>
      <c r="F22" s="11">
        <v>16058</v>
      </c>
      <c r="G22" s="11">
        <v>1622</v>
      </c>
      <c r="H22" s="3">
        <v>-89.899115705567326</v>
      </c>
      <c r="I22" s="11">
        <v>0</v>
      </c>
      <c r="J22" s="11">
        <v>0</v>
      </c>
      <c r="K22" s="3"/>
    </row>
    <row r="23" spans="1:11" s="4" customFormat="1" ht="15">
      <c r="A23" s="16">
        <v>20</v>
      </c>
      <c r="B23" s="87" t="s">
        <v>7</v>
      </c>
      <c r="C23" s="8">
        <v>10145.763925078296</v>
      </c>
      <c r="D23" s="8">
        <v>10965.285823341987</v>
      </c>
      <c r="E23" s="3">
        <v>8.0774784857549928</v>
      </c>
      <c r="F23" s="11">
        <v>1275550</v>
      </c>
      <c r="G23" s="11">
        <v>1428457</v>
      </c>
      <c r="H23" s="3">
        <v>11.987534788914585</v>
      </c>
      <c r="I23" s="11">
        <v>3668800</v>
      </c>
      <c r="J23" s="11">
        <v>4530335</v>
      </c>
      <c r="K23" s="3">
        <v>23.482746402093326</v>
      </c>
    </row>
    <row r="24" spans="1:11" s="4" customFormat="1" ht="15">
      <c r="A24" s="16">
        <v>21</v>
      </c>
      <c r="B24" s="87" t="s">
        <v>13</v>
      </c>
      <c r="C24" s="8">
        <v>739.36435972056893</v>
      </c>
      <c r="D24" s="8">
        <v>815.91632277536996</v>
      </c>
      <c r="E24" s="3">
        <v>10.353753470580141</v>
      </c>
      <c r="F24" s="11">
        <v>200691</v>
      </c>
      <c r="G24" s="11">
        <v>247183</v>
      </c>
      <c r="H24" s="3">
        <v>23.165961602662797</v>
      </c>
      <c r="I24" s="11">
        <v>22097864</v>
      </c>
      <c r="J24" s="11">
        <v>6394352</v>
      </c>
      <c r="K24" s="3">
        <v>-71.063483782866982</v>
      </c>
    </row>
    <row r="25" spans="1:11" s="17" customFormat="1" ht="15">
      <c r="A25" s="16">
        <v>22</v>
      </c>
      <c r="B25" s="87" t="s">
        <v>41</v>
      </c>
      <c r="C25" s="8">
        <v>700.10593612000071</v>
      </c>
      <c r="D25" s="8">
        <v>700.72488949300009</v>
      </c>
      <c r="E25" s="3">
        <v>8.8408530918854339E-2</v>
      </c>
      <c r="F25" s="11">
        <v>119797</v>
      </c>
      <c r="G25" s="11">
        <v>113211</v>
      </c>
      <c r="H25" s="3">
        <v>-5.4976334966651921</v>
      </c>
      <c r="I25" s="11">
        <v>240241</v>
      </c>
      <c r="J25" s="11">
        <v>420351</v>
      </c>
      <c r="K25" s="3">
        <v>74.970550405634341</v>
      </c>
    </row>
    <row r="26" spans="1:11" s="17" customFormat="1" ht="15">
      <c r="A26" s="16">
        <v>23</v>
      </c>
      <c r="B26" s="87" t="s">
        <v>42</v>
      </c>
      <c r="C26" s="8">
        <v>1131.4964713791696</v>
      </c>
      <c r="D26" s="8">
        <v>1489.0124228490001</v>
      </c>
      <c r="E26" s="3">
        <v>31.596735872632276</v>
      </c>
      <c r="F26" s="11">
        <v>183318</v>
      </c>
      <c r="G26" s="11">
        <v>222740</v>
      </c>
      <c r="H26" s="3">
        <v>21.504707666459378</v>
      </c>
      <c r="I26" s="11">
        <v>94633</v>
      </c>
      <c r="J26" s="11">
        <v>116234</v>
      </c>
      <c r="K26" s="3">
        <v>22.826075470501834</v>
      </c>
    </row>
    <row r="27" spans="1:11" s="17" customFormat="1" ht="15">
      <c r="A27" s="18"/>
      <c r="B27" s="5" t="s">
        <v>10</v>
      </c>
      <c r="C27" s="9">
        <v>50626.234498609803</v>
      </c>
      <c r="D27" s="9">
        <v>59314.553586928654</v>
      </c>
      <c r="E27" s="6">
        <v>17.161693288797593</v>
      </c>
      <c r="F27" s="19">
        <v>6325145</v>
      </c>
      <c r="G27" s="19">
        <v>6860602</v>
      </c>
      <c r="H27" s="6">
        <v>8.4655292487365905</v>
      </c>
      <c r="I27" s="19">
        <v>126661517</v>
      </c>
      <c r="J27" s="19">
        <v>125590537</v>
      </c>
      <c r="K27" s="6">
        <v>-0.84554490216629896</v>
      </c>
    </row>
    <row r="28" spans="1:11" s="17" customFormat="1" ht="15">
      <c r="A28" s="13">
        <v>24</v>
      </c>
      <c r="B28" s="5" t="s">
        <v>52</v>
      </c>
      <c r="C28" s="12">
        <v>124396.265353959</v>
      </c>
      <c r="D28" s="12">
        <v>134551.683682601</v>
      </c>
      <c r="E28" s="10">
        <v>8.1637646433722271</v>
      </c>
      <c r="F28" s="91">
        <v>20131500</v>
      </c>
      <c r="G28" s="91">
        <v>21338176</v>
      </c>
      <c r="H28" s="10">
        <v>5.993969649554181</v>
      </c>
      <c r="I28" s="91">
        <v>53174202</v>
      </c>
      <c r="J28" s="91">
        <v>60542332</v>
      </c>
      <c r="K28" s="10">
        <v>13.856587824298709</v>
      </c>
    </row>
    <row r="29" spans="1:11" s="17" customFormat="1" ht="15">
      <c r="A29" s="18"/>
      <c r="B29" s="5" t="s">
        <v>53</v>
      </c>
      <c r="C29" s="9">
        <v>175022.49985256878</v>
      </c>
      <c r="D29" s="9">
        <v>193866.23726952967</v>
      </c>
      <c r="E29" s="6">
        <v>10.766465701743497</v>
      </c>
      <c r="F29" s="19">
        <v>26456645</v>
      </c>
      <c r="G29" s="19">
        <v>28198778</v>
      </c>
      <c r="H29" s="6">
        <v>6.5848598716881908</v>
      </c>
      <c r="I29" s="19">
        <v>179835719</v>
      </c>
      <c r="J29" s="19">
        <v>186132869</v>
      </c>
      <c r="K29" s="6">
        <v>3.5016124911202984</v>
      </c>
    </row>
    <row r="30" spans="1:11">
      <c r="A30" s="7" t="s">
        <v>24</v>
      </c>
      <c r="F30" s="90"/>
      <c r="G30" s="90"/>
      <c r="H30" s="90"/>
      <c r="I30" s="90"/>
      <c r="J30" s="90"/>
      <c r="K30" s="90"/>
    </row>
    <row r="31" spans="1:11">
      <c r="A31" s="7" t="s">
        <v>16</v>
      </c>
    </row>
  </sheetData>
  <mergeCells count="7">
    <mergeCell ref="I1:K1"/>
    <mergeCell ref="A2:A3"/>
    <mergeCell ref="B2:B3"/>
    <mergeCell ref="C2:E2"/>
    <mergeCell ref="F2:H2"/>
    <mergeCell ref="I2:K2"/>
    <mergeCell ref="A1:H1"/>
  </mergeCells>
  <printOptions horizontalCentered="1" verticalCentered="1"/>
  <pageMargins left="0" right="0" top="0" bottom="0" header="0.23622047244094499" footer="0.196850393700787"/>
  <pageSetup paperSize="9" scale="5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opLeftCell="A46" workbookViewId="0">
      <selection activeCell="F153" sqref="F153"/>
    </sheetView>
  </sheetViews>
  <sheetFormatPr defaultColWidth="9.140625" defaultRowHeight="14.25"/>
  <cols>
    <col min="1" max="1" width="6.42578125" style="23" customWidth="1"/>
    <col min="2" max="2" width="33.7109375" style="23" customWidth="1"/>
    <col min="3" max="13" width="12.7109375" style="23" customWidth="1"/>
    <col min="14" max="14" width="12" style="23" bestFit="1" customWidth="1"/>
    <col min="15" max="16384" width="9.140625" style="23"/>
  </cols>
  <sheetData>
    <row r="1" spans="1:14" ht="15">
      <c r="A1" s="166" t="s">
        <v>27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4" ht="15">
      <c r="A2" s="24"/>
      <c r="B2" s="25"/>
      <c r="C2" s="25"/>
      <c r="D2" s="25"/>
      <c r="E2" s="25"/>
      <c r="F2" s="25"/>
      <c r="G2" s="25"/>
      <c r="H2" s="25"/>
      <c r="I2" s="25"/>
      <c r="J2" s="169" t="s">
        <v>26</v>
      </c>
      <c r="K2" s="169"/>
      <c r="L2" s="170"/>
      <c r="M2" s="170"/>
    </row>
    <row r="3" spans="1:14" ht="41.25" customHeight="1">
      <c r="A3" s="168" t="s">
        <v>2</v>
      </c>
      <c r="B3" s="168" t="s">
        <v>0</v>
      </c>
      <c r="C3" s="168" t="s">
        <v>15</v>
      </c>
      <c r="D3" s="168"/>
      <c r="E3" s="168"/>
      <c r="F3" s="168"/>
      <c r="G3" s="168"/>
      <c r="H3" s="26"/>
      <c r="I3" s="168" t="s">
        <v>8</v>
      </c>
      <c r="J3" s="168"/>
      <c r="K3" s="168"/>
      <c r="L3" s="168"/>
      <c r="M3" s="168"/>
      <c r="N3" s="27"/>
    </row>
    <row r="4" spans="1:14" ht="41.25" customHeight="1">
      <c r="A4" s="168"/>
      <c r="B4" s="168"/>
      <c r="C4" s="26" t="s">
        <v>43</v>
      </c>
      <c r="D4" s="26" t="s">
        <v>44</v>
      </c>
      <c r="E4" s="164" t="s">
        <v>45</v>
      </c>
      <c r="F4" s="26" t="s">
        <v>43</v>
      </c>
      <c r="G4" s="26" t="s">
        <v>44</v>
      </c>
      <c r="H4" s="164" t="s">
        <v>45</v>
      </c>
      <c r="I4" s="26" t="s">
        <v>43</v>
      </c>
      <c r="J4" s="26" t="s">
        <v>44</v>
      </c>
      <c r="K4" s="164" t="s">
        <v>45</v>
      </c>
      <c r="L4" s="26" t="s">
        <v>43</v>
      </c>
      <c r="M4" s="26" t="s">
        <v>44</v>
      </c>
      <c r="N4" s="164" t="s">
        <v>45</v>
      </c>
    </row>
    <row r="5" spans="1:14" s="29" customFormat="1" ht="39.75" customHeight="1">
      <c r="A5" s="168"/>
      <c r="B5" s="168"/>
      <c r="C5" s="28" t="s">
        <v>28</v>
      </c>
      <c r="D5" s="28" t="s">
        <v>28</v>
      </c>
      <c r="E5" s="165"/>
      <c r="F5" s="28" t="s">
        <v>29</v>
      </c>
      <c r="G5" s="28" t="s">
        <v>29</v>
      </c>
      <c r="H5" s="165"/>
      <c r="I5" s="28" t="s">
        <v>28</v>
      </c>
      <c r="J5" s="28" t="s">
        <v>28</v>
      </c>
      <c r="K5" s="165"/>
      <c r="L5" s="28" t="s">
        <v>29</v>
      </c>
      <c r="M5" s="28" t="s">
        <v>29</v>
      </c>
      <c r="N5" s="165"/>
    </row>
    <row r="6" spans="1:14" s="29" customFormat="1" ht="15">
      <c r="A6" s="30">
        <v>1</v>
      </c>
      <c r="B6" s="31" t="s">
        <v>22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>
      <c r="A7" s="34"/>
      <c r="B7" s="35" t="s">
        <v>3</v>
      </c>
      <c r="C7" s="36">
        <v>1.18</v>
      </c>
      <c r="D7" s="37">
        <v>1.1795909689999999</v>
      </c>
      <c r="E7" s="38">
        <f>C7-D7</f>
        <v>4.0903100000000414E-4</v>
      </c>
      <c r="F7" s="36">
        <v>1.34</v>
      </c>
      <c r="G7" s="39">
        <v>1.3442410779999998</v>
      </c>
      <c r="H7" s="38">
        <f>F7-G7</f>
        <v>-4.2410779999997317E-3</v>
      </c>
      <c r="I7" s="36">
        <v>1461</v>
      </c>
      <c r="J7" s="40">
        <v>1461</v>
      </c>
      <c r="K7" s="41">
        <f>I7-J7</f>
        <v>0</v>
      </c>
      <c r="L7" s="36">
        <v>1467</v>
      </c>
      <c r="M7" s="42">
        <v>1467</v>
      </c>
      <c r="N7" s="41">
        <f>L7-M7</f>
        <v>0</v>
      </c>
    </row>
    <row r="8" spans="1:14">
      <c r="A8" s="34"/>
      <c r="B8" s="35" t="s">
        <v>4</v>
      </c>
      <c r="C8" s="36">
        <v>37.36</v>
      </c>
      <c r="D8" s="37">
        <v>37.362601903000005</v>
      </c>
      <c r="E8" s="38">
        <f t="shared" ref="E8:E12" si="0">C8-D8</f>
        <v>-2.6019030000057342E-3</v>
      </c>
      <c r="F8" s="36">
        <v>66</v>
      </c>
      <c r="G8" s="39">
        <v>65.997021204000006</v>
      </c>
      <c r="H8" s="38">
        <f t="shared" ref="H8:H12" si="1">F8-G8</f>
        <v>2.978795999993622E-3</v>
      </c>
      <c r="I8" s="36">
        <v>17013</v>
      </c>
      <c r="J8" s="40">
        <v>17013</v>
      </c>
      <c r="K8" s="41">
        <f t="shared" ref="K8:K12" si="2">I8-J8</f>
        <v>0</v>
      </c>
      <c r="L8" s="36">
        <v>30108</v>
      </c>
      <c r="M8" s="42">
        <v>30108</v>
      </c>
      <c r="N8" s="41">
        <f t="shared" ref="N8:N12" si="3">L8-M8</f>
        <v>0</v>
      </c>
    </row>
    <row r="9" spans="1:14">
      <c r="A9" s="34"/>
      <c r="B9" s="35" t="s">
        <v>5</v>
      </c>
      <c r="C9" s="36">
        <v>0</v>
      </c>
      <c r="D9" s="37">
        <v>0</v>
      </c>
      <c r="E9" s="38">
        <f t="shared" si="0"/>
        <v>0</v>
      </c>
      <c r="F9" s="36">
        <v>0</v>
      </c>
      <c r="G9" s="39">
        <v>0</v>
      </c>
      <c r="H9" s="38">
        <f t="shared" si="1"/>
        <v>0</v>
      </c>
      <c r="I9" s="36">
        <v>0</v>
      </c>
      <c r="J9" s="40">
        <v>0</v>
      </c>
      <c r="K9" s="41">
        <f t="shared" si="2"/>
        <v>0</v>
      </c>
      <c r="L9" s="36">
        <v>0</v>
      </c>
      <c r="M9" s="42">
        <v>0</v>
      </c>
      <c r="N9" s="41">
        <f t="shared" si="3"/>
        <v>0</v>
      </c>
    </row>
    <row r="10" spans="1:14">
      <c r="A10" s="34"/>
      <c r="B10" s="35" t="s">
        <v>6</v>
      </c>
      <c r="C10" s="36">
        <v>0</v>
      </c>
      <c r="D10" s="37">
        <v>0</v>
      </c>
      <c r="E10" s="38">
        <f t="shared" si="0"/>
        <v>0</v>
      </c>
      <c r="F10" s="36">
        <v>0.03</v>
      </c>
      <c r="G10" s="39">
        <v>3.0315753000000001E-2</v>
      </c>
      <c r="H10" s="38">
        <f t="shared" si="1"/>
        <v>-3.1575300000000195E-4</v>
      </c>
      <c r="I10" s="36">
        <v>0</v>
      </c>
      <c r="J10" s="40">
        <v>0</v>
      </c>
      <c r="K10" s="41">
        <f t="shared" si="2"/>
        <v>0</v>
      </c>
      <c r="L10" s="36">
        <v>1</v>
      </c>
      <c r="M10" s="42">
        <v>1</v>
      </c>
      <c r="N10" s="41">
        <f t="shared" si="3"/>
        <v>0</v>
      </c>
    </row>
    <row r="11" spans="1:14">
      <c r="A11" s="34"/>
      <c r="B11" s="35" t="s">
        <v>25</v>
      </c>
      <c r="C11" s="36">
        <v>0</v>
      </c>
      <c r="D11" s="37">
        <v>0</v>
      </c>
      <c r="E11" s="38">
        <f t="shared" si="0"/>
        <v>0</v>
      </c>
      <c r="F11" s="36">
        <v>1.34</v>
      </c>
      <c r="G11" s="39">
        <v>1.343449637</v>
      </c>
      <c r="H11" s="38">
        <f t="shared" si="1"/>
        <v>-3.4496369999998944E-3</v>
      </c>
      <c r="I11" s="36">
        <v>0</v>
      </c>
      <c r="J11" s="40">
        <v>0</v>
      </c>
      <c r="K11" s="41">
        <f t="shared" si="2"/>
        <v>0</v>
      </c>
      <c r="L11" s="36">
        <v>17</v>
      </c>
      <c r="M11" s="42">
        <v>17</v>
      </c>
      <c r="N11" s="41">
        <f t="shared" si="3"/>
        <v>0</v>
      </c>
    </row>
    <row r="12" spans="1:14" s="29" customFormat="1" ht="15">
      <c r="A12" s="30"/>
      <c r="B12" s="43"/>
      <c r="C12" s="44">
        <f>C7+C8+C9+C10+C11</f>
        <v>38.54</v>
      </c>
      <c r="D12" s="45">
        <f>D7+D8+D9+D10+D11</f>
        <v>38.542192872000008</v>
      </c>
      <c r="E12" s="46">
        <f t="shared" si="0"/>
        <v>-2.1928720000090607E-3</v>
      </c>
      <c r="F12" s="44">
        <f>F7+F8+F9+F10+F11</f>
        <v>68.710000000000008</v>
      </c>
      <c r="G12" s="45">
        <f>G7+G8+G9+G10+G11</f>
        <v>68.715027672000005</v>
      </c>
      <c r="H12" s="46">
        <f t="shared" si="1"/>
        <v>-5.0276719999970965E-3</v>
      </c>
      <c r="I12" s="44">
        <f>I7+I8+I9+I10+I11</f>
        <v>18474</v>
      </c>
      <c r="J12" s="47">
        <f>J7+J8+J9+J10+J11</f>
        <v>18474</v>
      </c>
      <c r="K12" s="48">
        <f t="shared" si="2"/>
        <v>0</v>
      </c>
      <c r="L12" s="44">
        <f>L7+L8+L9+L10+L11</f>
        <v>31593</v>
      </c>
      <c r="M12" s="47">
        <f>M7+M8+M9+M10+M11</f>
        <v>31593</v>
      </c>
      <c r="N12" s="48">
        <f t="shared" si="3"/>
        <v>0</v>
      </c>
    </row>
    <row r="13" spans="1:14">
      <c r="A13" s="34"/>
      <c r="B13" s="35"/>
      <c r="C13" s="36"/>
      <c r="D13" s="37"/>
      <c r="E13" s="38"/>
      <c r="F13" s="36"/>
      <c r="G13" s="39"/>
      <c r="H13" s="38"/>
      <c r="I13" s="36"/>
      <c r="J13" s="40"/>
      <c r="K13" s="41"/>
      <c r="L13" s="36"/>
      <c r="M13" s="42"/>
      <c r="N13" s="41"/>
    </row>
    <row r="14" spans="1:14" s="29" customFormat="1" ht="15">
      <c r="A14" s="30">
        <v>2</v>
      </c>
      <c r="B14" s="31" t="s">
        <v>30</v>
      </c>
      <c r="C14" s="36"/>
      <c r="D14" s="32"/>
      <c r="E14" s="49"/>
      <c r="F14" s="36"/>
      <c r="G14" s="32"/>
      <c r="H14" s="49"/>
      <c r="I14" s="36"/>
      <c r="J14" s="32"/>
      <c r="K14" s="50"/>
      <c r="L14" s="36"/>
      <c r="M14" s="32"/>
      <c r="N14" s="50"/>
    </row>
    <row r="15" spans="1:14">
      <c r="A15" s="34"/>
      <c r="B15" s="35" t="s">
        <v>3</v>
      </c>
      <c r="C15" s="36">
        <v>4.09</v>
      </c>
      <c r="D15" s="37">
        <v>4.0887079999999996</v>
      </c>
      <c r="E15" s="38">
        <f>C15-D15</f>
        <v>1.2920000000002929E-3</v>
      </c>
      <c r="F15" s="36">
        <v>3.6</v>
      </c>
      <c r="G15" s="39">
        <v>3.6012961000000003</v>
      </c>
      <c r="H15" s="38">
        <f>F15-G15</f>
        <v>-1.2961000000002443E-3</v>
      </c>
      <c r="I15" s="36">
        <v>659</v>
      </c>
      <c r="J15" s="40">
        <v>659</v>
      </c>
      <c r="K15" s="41">
        <f>I15-J15</f>
        <v>0</v>
      </c>
      <c r="L15" s="36">
        <v>2060</v>
      </c>
      <c r="M15" s="42">
        <v>2060</v>
      </c>
      <c r="N15" s="41">
        <f>L15-M15</f>
        <v>0</v>
      </c>
    </row>
    <row r="16" spans="1:14">
      <c r="A16" s="34"/>
      <c r="B16" s="35" t="s">
        <v>4</v>
      </c>
      <c r="C16" s="36">
        <v>63.99</v>
      </c>
      <c r="D16" s="37">
        <v>63.985609500000002</v>
      </c>
      <c r="E16" s="38">
        <f t="shared" ref="E16:E20" si="4">C16-D16</f>
        <v>4.3904999999995198E-3</v>
      </c>
      <c r="F16" s="36">
        <v>84.79</v>
      </c>
      <c r="G16" s="51">
        <v>84.786888200000007</v>
      </c>
      <c r="H16" s="38">
        <f t="shared" ref="H16:H20" si="5">F16-G16</f>
        <v>3.1117999999992207E-3</v>
      </c>
      <c r="I16" s="36">
        <v>11691</v>
      </c>
      <c r="J16" s="40">
        <v>11691</v>
      </c>
      <c r="K16" s="41">
        <f t="shared" ref="K16:K20" si="6">I16-J16</f>
        <v>0</v>
      </c>
      <c r="L16" s="36">
        <v>14437</v>
      </c>
      <c r="M16" s="52">
        <v>14437</v>
      </c>
      <c r="N16" s="41">
        <f t="shared" ref="N16:N20" si="7">L16-M16</f>
        <v>0</v>
      </c>
    </row>
    <row r="17" spans="1:14">
      <c r="A17" s="34"/>
      <c r="B17" s="35" t="s">
        <v>5</v>
      </c>
      <c r="C17" s="36">
        <v>0.08</v>
      </c>
      <c r="D17" s="37">
        <v>8.4438539000000007E-2</v>
      </c>
      <c r="E17" s="38">
        <f t="shared" si="4"/>
        <v>-4.4385390000000052E-3</v>
      </c>
      <c r="F17" s="36">
        <v>7.75</v>
      </c>
      <c r="G17" s="39">
        <v>7.7461793944177115</v>
      </c>
      <c r="H17" s="38">
        <f t="shared" si="5"/>
        <v>3.8206055822884721E-3</v>
      </c>
      <c r="I17" s="36">
        <v>1</v>
      </c>
      <c r="J17" s="40">
        <v>1</v>
      </c>
      <c r="K17" s="41">
        <f t="shared" si="6"/>
        <v>0</v>
      </c>
      <c r="L17" s="36">
        <v>3</v>
      </c>
      <c r="M17" s="42">
        <v>3</v>
      </c>
      <c r="N17" s="41">
        <f t="shared" si="7"/>
        <v>0</v>
      </c>
    </row>
    <row r="18" spans="1:14">
      <c r="A18" s="34"/>
      <c r="B18" s="35" t="s">
        <v>6</v>
      </c>
      <c r="C18" s="36">
        <v>0.82</v>
      </c>
      <c r="D18" s="37">
        <v>32.530486606359204</v>
      </c>
      <c r="E18" s="38">
        <f t="shared" si="4"/>
        <v>-31.710486606359204</v>
      </c>
      <c r="F18" s="36">
        <v>1.05</v>
      </c>
      <c r="G18" s="39">
        <v>1.0502897</v>
      </c>
      <c r="H18" s="38">
        <f t="shared" si="5"/>
        <v>-2.8969999999994833E-4</v>
      </c>
      <c r="I18" s="36">
        <v>0</v>
      </c>
      <c r="J18" s="40">
        <v>14</v>
      </c>
      <c r="K18" s="41">
        <f t="shared" si="6"/>
        <v>-14</v>
      </c>
      <c r="L18" s="36">
        <v>0</v>
      </c>
      <c r="M18" s="42">
        <v>0</v>
      </c>
      <c r="N18" s="41">
        <f t="shared" si="7"/>
        <v>0</v>
      </c>
    </row>
    <row r="19" spans="1:14">
      <c r="A19" s="34"/>
      <c r="B19" s="35" t="s">
        <v>25</v>
      </c>
      <c r="C19" s="36">
        <v>31.71</v>
      </c>
      <c r="D19" s="37">
        <v>0</v>
      </c>
      <c r="E19" s="38">
        <f t="shared" si="4"/>
        <v>31.71</v>
      </c>
      <c r="F19" s="36">
        <v>70.930000000000007</v>
      </c>
      <c r="G19" s="39">
        <v>70.925250946002777</v>
      </c>
      <c r="H19" s="38">
        <f t="shared" si="5"/>
        <v>4.7490539972301349E-3</v>
      </c>
      <c r="I19" s="36">
        <v>14</v>
      </c>
      <c r="J19" s="40">
        <v>0</v>
      </c>
      <c r="K19" s="41">
        <f t="shared" si="6"/>
        <v>14</v>
      </c>
      <c r="L19" s="36">
        <v>64</v>
      </c>
      <c r="M19" s="42">
        <v>64</v>
      </c>
      <c r="N19" s="41">
        <f t="shared" si="7"/>
        <v>0</v>
      </c>
    </row>
    <row r="20" spans="1:14" s="29" customFormat="1" ht="15">
      <c r="A20" s="30"/>
      <c r="B20" s="43"/>
      <c r="C20" s="44">
        <f>C15+C16+C17+C18+C19</f>
        <v>100.69</v>
      </c>
      <c r="D20" s="45">
        <f>D15+D16+D17+D18+D19</f>
        <v>100.68924264535922</v>
      </c>
      <c r="E20" s="46">
        <f t="shared" si="4"/>
        <v>7.5735464078263703E-4</v>
      </c>
      <c r="F20" s="44">
        <f>F15+F16+F17+F18+F19</f>
        <v>168.12</v>
      </c>
      <c r="G20" s="45">
        <f>G15+G16+G17+G18+G19</f>
        <v>168.10990434042048</v>
      </c>
      <c r="H20" s="46">
        <f t="shared" si="5"/>
        <v>1.0095659579519634E-2</v>
      </c>
      <c r="I20" s="44">
        <f>I15+I16+I17+I18+I19</f>
        <v>12365</v>
      </c>
      <c r="J20" s="47">
        <f>J15+J16+J17+J18+J19</f>
        <v>12365</v>
      </c>
      <c r="K20" s="48">
        <f t="shared" si="6"/>
        <v>0</v>
      </c>
      <c r="L20" s="44">
        <f>L15+L16+L17+L18+L19</f>
        <v>16564</v>
      </c>
      <c r="M20" s="47">
        <f>M15+M16+M17+M18+M19</f>
        <v>16564</v>
      </c>
      <c r="N20" s="48">
        <f t="shared" si="7"/>
        <v>0</v>
      </c>
    </row>
    <row r="21" spans="1:14">
      <c r="A21" s="34"/>
      <c r="B21" s="35"/>
      <c r="C21" s="36"/>
      <c r="D21" s="37"/>
      <c r="E21" s="38"/>
      <c r="F21" s="36"/>
      <c r="G21" s="39"/>
      <c r="H21" s="38"/>
      <c r="I21" s="36"/>
      <c r="J21" s="40"/>
      <c r="K21" s="41"/>
      <c r="L21" s="36"/>
      <c r="M21" s="42"/>
      <c r="N21" s="41"/>
    </row>
    <row r="22" spans="1:14" s="29" customFormat="1" ht="15">
      <c r="A22" s="30">
        <v>3</v>
      </c>
      <c r="B22" s="31" t="s">
        <v>31</v>
      </c>
      <c r="C22" s="36"/>
      <c r="D22" s="32"/>
      <c r="E22" s="49"/>
      <c r="F22" s="36"/>
      <c r="G22" s="32"/>
      <c r="H22" s="49"/>
      <c r="I22" s="36"/>
      <c r="J22" s="32"/>
      <c r="K22" s="50"/>
      <c r="L22" s="36"/>
      <c r="M22" s="32"/>
      <c r="N22" s="50"/>
    </row>
    <row r="23" spans="1:14">
      <c r="A23" s="34"/>
      <c r="B23" s="35" t="s">
        <v>3</v>
      </c>
      <c r="C23" s="36">
        <v>34.090000000000003</v>
      </c>
      <c r="D23" s="37">
        <v>34.091961140999999</v>
      </c>
      <c r="E23" s="38">
        <f>C23-D23</f>
        <v>-1.9611409999953366E-3</v>
      </c>
      <c r="F23" s="36">
        <v>40.049999999999997</v>
      </c>
      <c r="G23" s="39">
        <v>40.051792933199998</v>
      </c>
      <c r="H23" s="38">
        <f>F23-G23</f>
        <v>-1.7929332000008458E-3</v>
      </c>
      <c r="I23" s="36">
        <v>1601</v>
      </c>
      <c r="J23" s="40">
        <v>1601</v>
      </c>
      <c r="K23" s="41">
        <f>I23-J23</f>
        <v>0</v>
      </c>
      <c r="L23" s="36">
        <v>1538</v>
      </c>
      <c r="M23" s="42">
        <v>1538</v>
      </c>
      <c r="N23" s="41">
        <f>L23-M23</f>
        <v>0</v>
      </c>
    </row>
    <row r="24" spans="1:14">
      <c r="A24" s="34"/>
      <c r="B24" s="35" t="s">
        <v>4</v>
      </c>
      <c r="C24" s="36">
        <v>496.82</v>
      </c>
      <c r="D24" s="53">
        <v>496.81770463719818</v>
      </c>
      <c r="E24" s="38">
        <f t="shared" ref="E24:E28" si="8">C24-D24</f>
        <v>2.2953628018171912E-3</v>
      </c>
      <c r="F24" s="36">
        <v>769.95</v>
      </c>
      <c r="G24" s="39">
        <v>769.95044207314697</v>
      </c>
      <c r="H24" s="38">
        <f t="shared" ref="H24:H28" si="9">F24-G24</f>
        <v>-4.4207314692812361E-4</v>
      </c>
      <c r="I24" s="36">
        <v>141189</v>
      </c>
      <c r="J24" s="54">
        <v>141189</v>
      </c>
      <c r="K24" s="41">
        <f t="shared" ref="K24:K28" si="10">I24-J24</f>
        <v>0</v>
      </c>
      <c r="L24" s="36">
        <v>181317</v>
      </c>
      <c r="M24" s="42">
        <v>181317</v>
      </c>
      <c r="N24" s="41">
        <f t="shared" ref="N24:N28" si="11">L24-M24</f>
        <v>0</v>
      </c>
    </row>
    <row r="25" spans="1:14">
      <c r="A25" s="34"/>
      <c r="B25" s="35" t="s">
        <v>5</v>
      </c>
      <c r="C25" s="36">
        <v>772.84</v>
      </c>
      <c r="D25" s="37">
        <v>772.83987356099999</v>
      </c>
      <c r="E25" s="38">
        <f t="shared" si="8"/>
        <v>1.2643900004150055E-4</v>
      </c>
      <c r="F25" s="36">
        <v>1565.16</v>
      </c>
      <c r="G25" s="39">
        <v>1565.1588795795499</v>
      </c>
      <c r="H25" s="38">
        <f t="shared" si="9"/>
        <v>1.1204204502064385E-3</v>
      </c>
      <c r="I25" s="36">
        <v>35</v>
      </c>
      <c r="J25" s="40">
        <v>35</v>
      </c>
      <c r="K25" s="41">
        <f t="shared" si="10"/>
        <v>0</v>
      </c>
      <c r="L25" s="36">
        <v>57</v>
      </c>
      <c r="M25" s="42">
        <v>57</v>
      </c>
      <c r="N25" s="41">
        <f t="shared" si="11"/>
        <v>0</v>
      </c>
    </row>
    <row r="26" spans="1:14">
      <c r="A26" s="34"/>
      <c r="B26" s="35" t="s">
        <v>6</v>
      </c>
      <c r="C26" s="36">
        <v>295.07</v>
      </c>
      <c r="D26" s="37">
        <v>527.22265483410308</v>
      </c>
      <c r="E26" s="38">
        <f t="shared" si="8"/>
        <v>-232.15265483410309</v>
      </c>
      <c r="F26" s="36">
        <v>2.78</v>
      </c>
      <c r="G26" s="51">
        <v>2.7842274230000807</v>
      </c>
      <c r="H26" s="38">
        <f t="shared" si="9"/>
        <v>-4.2274230000809432E-3</v>
      </c>
      <c r="I26" s="36">
        <v>0</v>
      </c>
      <c r="J26" s="40">
        <v>87</v>
      </c>
      <c r="K26" s="41">
        <f t="shared" si="10"/>
        <v>-87</v>
      </c>
      <c r="L26" s="36">
        <v>6</v>
      </c>
      <c r="M26" s="52">
        <v>6</v>
      </c>
      <c r="N26" s="41">
        <f t="shared" si="11"/>
        <v>0</v>
      </c>
    </row>
    <row r="27" spans="1:14">
      <c r="A27" s="34"/>
      <c r="B27" s="35" t="s">
        <v>25</v>
      </c>
      <c r="C27" s="36">
        <v>232.15</v>
      </c>
      <c r="D27" s="37">
        <v>0</v>
      </c>
      <c r="E27" s="38">
        <f t="shared" si="8"/>
        <v>232.15</v>
      </c>
      <c r="F27" s="36">
        <v>230</v>
      </c>
      <c r="G27" s="39">
        <v>229.99580761624972</v>
      </c>
      <c r="H27" s="38">
        <f t="shared" si="9"/>
        <v>4.1923837502793049E-3</v>
      </c>
      <c r="I27" s="36">
        <v>87</v>
      </c>
      <c r="J27" s="40">
        <v>0</v>
      </c>
      <c r="K27" s="41">
        <f t="shared" si="10"/>
        <v>87</v>
      </c>
      <c r="L27" s="36">
        <v>39</v>
      </c>
      <c r="M27" s="42">
        <v>39</v>
      </c>
      <c r="N27" s="41">
        <f t="shared" si="11"/>
        <v>0</v>
      </c>
    </row>
    <row r="28" spans="1:14" s="29" customFormat="1" ht="15">
      <c r="A28" s="30"/>
      <c r="B28" s="43"/>
      <c r="C28" s="44">
        <f>C23+C24+C25+C26+C27</f>
        <v>1830.97</v>
      </c>
      <c r="D28" s="45">
        <f>D23+D24+D25+D26+D27</f>
        <v>1830.9721941733014</v>
      </c>
      <c r="E28" s="46">
        <f t="shared" si="8"/>
        <v>-2.1941733014045894E-3</v>
      </c>
      <c r="F28" s="44">
        <f>F23+F24+F25+F26+F27</f>
        <v>2607.94</v>
      </c>
      <c r="G28" s="45">
        <f>G23+G24+G25+G26+G27</f>
        <v>2607.9411496251469</v>
      </c>
      <c r="H28" s="46">
        <f t="shared" si="9"/>
        <v>-1.1496251468088303E-3</v>
      </c>
      <c r="I28" s="44">
        <f>I23+I24+I25+I26+I27</f>
        <v>142912</v>
      </c>
      <c r="J28" s="47">
        <f>J23+J24+J25+J26+J27</f>
        <v>142912</v>
      </c>
      <c r="K28" s="48">
        <f t="shared" si="10"/>
        <v>0</v>
      </c>
      <c r="L28" s="44">
        <f>L23+L24+L25+L26+L27</f>
        <v>182957</v>
      </c>
      <c r="M28" s="47">
        <f>M23+M24+M25+M26+M27</f>
        <v>182957</v>
      </c>
      <c r="N28" s="48">
        <f t="shared" si="11"/>
        <v>0</v>
      </c>
    </row>
    <row r="29" spans="1:14">
      <c r="A29" s="34"/>
      <c r="B29" s="35"/>
      <c r="C29" s="36"/>
      <c r="D29" s="37"/>
      <c r="E29" s="38"/>
      <c r="F29" s="36"/>
      <c r="G29" s="39"/>
      <c r="H29" s="38"/>
      <c r="I29" s="36"/>
      <c r="J29" s="40"/>
      <c r="K29" s="41"/>
      <c r="L29" s="36"/>
      <c r="M29" s="42"/>
      <c r="N29" s="41"/>
    </row>
    <row r="30" spans="1:14" s="29" customFormat="1" ht="15">
      <c r="A30" s="30">
        <v>4</v>
      </c>
      <c r="B30" s="31" t="s">
        <v>14</v>
      </c>
      <c r="C30" s="36"/>
      <c r="D30" s="32"/>
      <c r="E30" s="49"/>
      <c r="F30" s="36"/>
      <c r="G30" s="32"/>
      <c r="H30" s="49"/>
      <c r="I30" s="36"/>
      <c r="J30" s="32"/>
      <c r="K30" s="50"/>
      <c r="L30" s="36"/>
      <c r="M30" s="32"/>
      <c r="N30" s="50"/>
    </row>
    <row r="31" spans="1:14">
      <c r="A31" s="34"/>
      <c r="B31" s="35" t="s">
        <v>3</v>
      </c>
      <c r="C31" s="36">
        <v>6.28</v>
      </c>
      <c r="D31" s="37">
        <v>6.2799569550000003</v>
      </c>
      <c r="E31" s="38">
        <f>C31-D31</f>
        <v>4.3044999999963807E-5</v>
      </c>
      <c r="F31" s="36">
        <v>5.7</v>
      </c>
      <c r="G31" s="39">
        <v>5.701022085</v>
      </c>
      <c r="H31" s="38">
        <f>F31-G31</f>
        <v>-1.0220849999997839E-3</v>
      </c>
      <c r="I31" s="36">
        <v>141</v>
      </c>
      <c r="J31" s="40">
        <v>141</v>
      </c>
      <c r="K31" s="41">
        <f>I31-J31</f>
        <v>0</v>
      </c>
      <c r="L31" s="36">
        <v>139</v>
      </c>
      <c r="M31" s="42">
        <v>139</v>
      </c>
      <c r="N31" s="41">
        <f>L31-M31</f>
        <v>0</v>
      </c>
    </row>
    <row r="32" spans="1:14">
      <c r="A32" s="34"/>
      <c r="B32" s="35" t="s">
        <v>4</v>
      </c>
      <c r="C32" s="36">
        <v>221.71</v>
      </c>
      <c r="D32" s="37">
        <v>221.70827241164798</v>
      </c>
      <c r="E32" s="38">
        <f t="shared" ref="E32:E36" si="12">C32-D32</f>
        <v>1.7275883520255775E-3</v>
      </c>
      <c r="F32" s="36">
        <v>216.01</v>
      </c>
      <c r="G32" s="39">
        <v>216.00590906700549</v>
      </c>
      <c r="H32" s="38">
        <f t="shared" ref="H32:H36" si="13">F32-G32</f>
        <v>4.0909329945009176E-3</v>
      </c>
      <c r="I32" s="36">
        <v>57116</v>
      </c>
      <c r="J32" s="40">
        <v>57116</v>
      </c>
      <c r="K32" s="41">
        <f t="shared" ref="K32:K36" si="14">I32-J32</f>
        <v>0</v>
      </c>
      <c r="L32" s="36">
        <v>56189</v>
      </c>
      <c r="M32" s="42">
        <v>56189</v>
      </c>
      <c r="N32" s="41">
        <f t="shared" ref="N32:N36" si="15">L32-M32</f>
        <v>0</v>
      </c>
    </row>
    <row r="33" spans="1:14">
      <c r="A33" s="34"/>
      <c r="B33" s="35" t="s">
        <v>5</v>
      </c>
      <c r="C33" s="36">
        <v>146.1</v>
      </c>
      <c r="D33" s="37">
        <v>146.10067447599988</v>
      </c>
      <c r="E33" s="38">
        <f t="shared" si="12"/>
        <v>-6.7447599988668117E-4</v>
      </c>
      <c r="F33" s="36">
        <v>150.65</v>
      </c>
      <c r="G33" s="39">
        <v>150.64587784899993</v>
      </c>
      <c r="H33" s="38">
        <f t="shared" si="13"/>
        <v>4.1221510000752914E-3</v>
      </c>
      <c r="I33" s="36">
        <v>1</v>
      </c>
      <c r="J33" s="40">
        <v>1</v>
      </c>
      <c r="K33" s="41">
        <f t="shared" si="14"/>
        <v>0</v>
      </c>
      <c r="L33" s="36">
        <v>1</v>
      </c>
      <c r="M33" s="42">
        <v>1</v>
      </c>
      <c r="N33" s="41">
        <f t="shared" si="15"/>
        <v>0</v>
      </c>
    </row>
    <row r="34" spans="1:14">
      <c r="A34" s="34"/>
      <c r="B34" s="35" t="s">
        <v>6</v>
      </c>
      <c r="C34" s="36">
        <v>0.05</v>
      </c>
      <c r="D34" s="37">
        <v>4.7783999999999993E-2</v>
      </c>
      <c r="E34" s="38">
        <f t="shared" si="12"/>
        <v>2.2160000000000096E-3</v>
      </c>
      <c r="F34" s="36">
        <v>0</v>
      </c>
      <c r="G34" s="39">
        <v>0</v>
      </c>
      <c r="H34" s="38">
        <f t="shared" si="13"/>
        <v>0</v>
      </c>
      <c r="I34" s="36">
        <v>1</v>
      </c>
      <c r="J34" s="40">
        <v>1</v>
      </c>
      <c r="K34" s="41">
        <f t="shared" si="14"/>
        <v>0</v>
      </c>
      <c r="L34" s="36">
        <v>0</v>
      </c>
      <c r="M34" s="42">
        <v>0</v>
      </c>
      <c r="N34" s="41">
        <f t="shared" si="15"/>
        <v>0</v>
      </c>
    </row>
    <row r="35" spans="1:14" ht="17.25" customHeight="1">
      <c r="A35" s="34"/>
      <c r="B35" s="35" t="s">
        <v>25</v>
      </c>
      <c r="C35" s="36">
        <v>0</v>
      </c>
      <c r="D35" s="37">
        <v>0</v>
      </c>
      <c r="E35" s="38">
        <f t="shared" si="12"/>
        <v>0</v>
      </c>
      <c r="F35" s="36">
        <v>0</v>
      </c>
      <c r="G35" s="39">
        <v>0</v>
      </c>
      <c r="H35" s="38">
        <f t="shared" si="13"/>
        <v>0</v>
      </c>
      <c r="I35" s="36">
        <v>0</v>
      </c>
      <c r="J35" s="40">
        <v>0</v>
      </c>
      <c r="K35" s="41">
        <f t="shared" si="14"/>
        <v>0</v>
      </c>
      <c r="L35" s="36">
        <v>0</v>
      </c>
      <c r="M35" s="42">
        <v>0</v>
      </c>
      <c r="N35" s="41">
        <f t="shared" si="15"/>
        <v>0</v>
      </c>
    </row>
    <row r="36" spans="1:14" s="29" customFormat="1" ht="17.25" customHeight="1">
      <c r="A36" s="30"/>
      <c r="B36" s="43"/>
      <c r="C36" s="44">
        <f>C31+C32+C33+C34+C35</f>
        <v>374.14000000000004</v>
      </c>
      <c r="D36" s="45">
        <f>D31+D32+D33+D34+D35</f>
        <v>374.1366878426478</v>
      </c>
      <c r="E36" s="46">
        <f t="shared" si="12"/>
        <v>3.3121573522407743E-3</v>
      </c>
      <c r="F36" s="44">
        <f>F31+F32+F33+F34+F35</f>
        <v>372.36</v>
      </c>
      <c r="G36" s="45">
        <f>G31+G32+G33+G34+G35</f>
        <v>372.35280900100543</v>
      </c>
      <c r="H36" s="46">
        <f t="shared" si="13"/>
        <v>7.1909989945879715E-3</v>
      </c>
      <c r="I36" s="44">
        <f>I31+I32+I33+I34+I35</f>
        <v>57259</v>
      </c>
      <c r="J36" s="47">
        <f>J31+J32+J33+J34+J35</f>
        <v>57259</v>
      </c>
      <c r="K36" s="48">
        <f t="shared" si="14"/>
        <v>0</v>
      </c>
      <c r="L36" s="44">
        <f>L31+L32+L33+L34+L35</f>
        <v>56329</v>
      </c>
      <c r="M36" s="47">
        <f>M31+M32+M33+M34+M35</f>
        <v>56329</v>
      </c>
      <c r="N36" s="48">
        <f t="shared" si="15"/>
        <v>0</v>
      </c>
    </row>
    <row r="37" spans="1:14" ht="17.25" customHeight="1">
      <c r="A37" s="34"/>
      <c r="B37" s="35"/>
      <c r="C37" s="36"/>
      <c r="D37" s="37"/>
      <c r="E37" s="38"/>
      <c r="F37" s="36"/>
      <c r="G37" s="39"/>
      <c r="H37" s="38"/>
      <c r="I37" s="36"/>
      <c r="J37" s="40"/>
      <c r="K37" s="41"/>
      <c r="L37" s="36"/>
      <c r="M37" s="42"/>
      <c r="N37" s="41"/>
    </row>
    <row r="38" spans="1:14" s="29" customFormat="1" ht="15">
      <c r="A38" s="30">
        <v>5</v>
      </c>
      <c r="B38" s="31" t="s">
        <v>32</v>
      </c>
      <c r="C38" s="36"/>
      <c r="D38" s="32"/>
      <c r="E38" s="49"/>
      <c r="F38" s="36"/>
      <c r="G38" s="32"/>
      <c r="H38" s="49"/>
      <c r="I38" s="36"/>
      <c r="J38" s="32"/>
      <c r="K38" s="50"/>
      <c r="L38" s="36"/>
      <c r="M38" s="32"/>
      <c r="N38" s="50"/>
    </row>
    <row r="39" spans="1:14">
      <c r="A39" s="34"/>
      <c r="B39" s="35" t="s">
        <v>3</v>
      </c>
      <c r="C39" s="36">
        <v>23.86</v>
      </c>
      <c r="D39" s="53">
        <v>23.864256499910798</v>
      </c>
      <c r="E39" s="38">
        <f>C39-D39</f>
        <v>-4.2564999107987944E-3</v>
      </c>
      <c r="F39" s="36">
        <v>42.84</v>
      </c>
      <c r="G39" s="39">
        <v>42.842520819593304</v>
      </c>
      <c r="H39" s="38">
        <f>F39-G39</f>
        <v>-2.5208195933004163E-3</v>
      </c>
      <c r="I39" s="36">
        <v>621</v>
      </c>
      <c r="J39" s="54">
        <v>621</v>
      </c>
      <c r="K39" s="41">
        <f>I39-J39</f>
        <v>0</v>
      </c>
      <c r="L39" s="36">
        <v>628</v>
      </c>
      <c r="M39" s="42">
        <v>628</v>
      </c>
      <c r="N39" s="41">
        <f>L39-M39</f>
        <v>0</v>
      </c>
    </row>
    <row r="40" spans="1:14">
      <c r="A40" s="34"/>
      <c r="B40" s="35" t="s">
        <v>4</v>
      </c>
      <c r="C40" s="36">
        <v>390.59</v>
      </c>
      <c r="D40" s="37">
        <v>390.5855830678621</v>
      </c>
      <c r="E40" s="38">
        <f t="shared" ref="E40:E44" si="16">C40-D40</f>
        <v>4.4169321378717541E-3</v>
      </c>
      <c r="F40" s="36">
        <v>483.14</v>
      </c>
      <c r="G40" s="39">
        <v>483.14187835799851</v>
      </c>
      <c r="H40" s="38">
        <f t="shared" ref="H40:H44" si="17">F40-G40</f>
        <v>-1.8783579985210963E-3</v>
      </c>
      <c r="I40" s="36">
        <v>154973</v>
      </c>
      <c r="J40" s="40">
        <v>154973</v>
      </c>
      <c r="K40" s="41">
        <f t="shared" ref="K40:K44" si="18">I40-J40</f>
        <v>0</v>
      </c>
      <c r="L40" s="36">
        <v>146793</v>
      </c>
      <c r="M40" s="42">
        <v>146793</v>
      </c>
      <c r="N40" s="41">
        <f t="shared" ref="N40:N44" si="19">L40-M40</f>
        <v>0</v>
      </c>
    </row>
    <row r="41" spans="1:14">
      <c r="A41" s="34"/>
      <c r="B41" s="35" t="s">
        <v>5</v>
      </c>
      <c r="C41" s="36">
        <v>12.04</v>
      </c>
      <c r="D41" s="37">
        <v>12.038073339000007</v>
      </c>
      <c r="E41" s="38">
        <f t="shared" si="16"/>
        <v>1.926660999991725E-3</v>
      </c>
      <c r="F41" s="36">
        <v>832.47</v>
      </c>
      <c r="G41" s="39">
        <v>832.47380228299937</v>
      </c>
      <c r="H41" s="38">
        <f t="shared" si="17"/>
        <v>-3.8022829993451523E-3</v>
      </c>
      <c r="I41" s="36">
        <v>2</v>
      </c>
      <c r="J41" s="40">
        <v>2</v>
      </c>
      <c r="K41" s="41">
        <f t="shared" si="18"/>
        <v>0</v>
      </c>
      <c r="L41" s="36">
        <v>32</v>
      </c>
      <c r="M41" s="42">
        <v>32</v>
      </c>
      <c r="N41" s="41">
        <f t="shared" si="19"/>
        <v>0</v>
      </c>
    </row>
    <row r="42" spans="1:14">
      <c r="A42" s="34"/>
      <c r="B42" s="35" t="s">
        <v>6</v>
      </c>
      <c r="C42" s="36">
        <v>1038.51</v>
      </c>
      <c r="D42" s="53">
        <v>1085.9656684659999</v>
      </c>
      <c r="E42" s="38">
        <f t="shared" si="16"/>
        <v>-47.455668465999906</v>
      </c>
      <c r="F42" s="36">
        <v>65.680000000000007</v>
      </c>
      <c r="G42" s="39">
        <v>65.675931051999996</v>
      </c>
      <c r="H42" s="38">
        <f t="shared" si="17"/>
        <v>4.0689480000111189E-3</v>
      </c>
      <c r="I42" s="36">
        <v>45</v>
      </c>
      <c r="J42" s="54">
        <v>305</v>
      </c>
      <c r="K42" s="41">
        <f t="shared" si="18"/>
        <v>-260</v>
      </c>
      <c r="L42" s="36">
        <v>8</v>
      </c>
      <c r="M42" s="42">
        <v>8</v>
      </c>
      <c r="N42" s="41">
        <f t="shared" si="19"/>
        <v>0</v>
      </c>
    </row>
    <row r="43" spans="1:14">
      <c r="A43" s="34"/>
      <c r="B43" s="35" t="s">
        <v>25</v>
      </c>
      <c r="C43" s="36">
        <v>47.45</v>
      </c>
      <c r="D43" s="53">
        <v>0</v>
      </c>
      <c r="E43" s="38">
        <f t="shared" si="16"/>
        <v>47.45</v>
      </c>
      <c r="F43" s="36">
        <v>52.68</v>
      </c>
      <c r="G43" s="39">
        <v>52.675157271645702</v>
      </c>
      <c r="H43" s="38">
        <f t="shared" si="17"/>
        <v>4.8427283542977761E-3</v>
      </c>
      <c r="I43" s="36">
        <v>260</v>
      </c>
      <c r="J43" s="54">
        <v>0</v>
      </c>
      <c r="K43" s="41">
        <f t="shared" si="18"/>
        <v>260</v>
      </c>
      <c r="L43" s="36">
        <v>486</v>
      </c>
      <c r="M43" s="42">
        <v>486</v>
      </c>
      <c r="N43" s="41">
        <f t="shared" si="19"/>
        <v>0</v>
      </c>
    </row>
    <row r="44" spans="1:14" s="29" customFormat="1" ht="15">
      <c r="A44" s="30"/>
      <c r="B44" s="43"/>
      <c r="C44" s="44">
        <f>C39+C40+C41+C42+C43</f>
        <v>1512.45</v>
      </c>
      <c r="D44" s="45">
        <f>D39+D40+D41+D42+D43</f>
        <v>1512.4535813727728</v>
      </c>
      <c r="E44" s="46">
        <f t="shared" si="16"/>
        <v>-3.5813727727145306E-3</v>
      </c>
      <c r="F44" s="44">
        <f>F39+F40+F41+F42+F43</f>
        <v>1476.8100000000002</v>
      </c>
      <c r="G44" s="45">
        <f>G39+G40+G41+G42+G43</f>
        <v>1476.8092897842369</v>
      </c>
      <c r="H44" s="46">
        <f t="shared" si="17"/>
        <v>7.102157633198658E-4</v>
      </c>
      <c r="I44" s="44">
        <f>I39+I40+I41+I42+I43</f>
        <v>155901</v>
      </c>
      <c r="J44" s="47">
        <f>J39+J40+J41+J42+J43</f>
        <v>155901</v>
      </c>
      <c r="K44" s="48">
        <f t="shared" si="18"/>
        <v>0</v>
      </c>
      <c r="L44" s="44">
        <f>L39+L40+L41+L42+L43</f>
        <v>147947</v>
      </c>
      <c r="M44" s="47">
        <f>M39+M40+M41+M42+M43</f>
        <v>147947</v>
      </c>
      <c r="N44" s="48">
        <f t="shared" si="19"/>
        <v>0</v>
      </c>
    </row>
    <row r="45" spans="1:14">
      <c r="A45" s="34"/>
      <c r="B45" s="35"/>
      <c r="C45" s="36"/>
      <c r="D45" s="53"/>
      <c r="E45" s="55"/>
      <c r="F45" s="36"/>
      <c r="G45" s="39"/>
      <c r="H45" s="55"/>
      <c r="I45" s="36"/>
      <c r="J45" s="54"/>
      <c r="K45" s="56"/>
      <c r="L45" s="36"/>
      <c r="M45" s="42"/>
      <c r="N45" s="56"/>
    </row>
    <row r="46" spans="1:14" s="29" customFormat="1" ht="15">
      <c r="A46" s="30">
        <v>6</v>
      </c>
      <c r="B46" s="31" t="s">
        <v>18</v>
      </c>
      <c r="C46" s="36"/>
      <c r="D46" s="32"/>
      <c r="E46" s="49"/>
      <c r="F46" s="36"/>
      <c r="G46" s="32"/>
      <c r="H46" s="49"/>
      <c r="I46" s="36"/>
      <c r="J46" s="32"/>
      <c r="K46" s="50"/>
      <c r="L46" s="36"/>
      <c r="M46" s="32"/>
      <c r="N46" s="50"/>
    </row>
    <row r="47" spans="1:14">
      <c r="A47" s="34"/>
      <c r="B47" s="35" t="s">
        <v>3</v>
      </c>
      <c r="C47" s="36">
        <v>13.81</v>
      </c>
      <c r="D47" s="37">
        <v>13.812173556999996</v>
      </c>
      <c r="E47" s="38">
        <f>C47-D47</f>
        <v>-2.1735569999954407E-3</v>
      </c>
      <c r="F47" s="36">
        <v>8.9499999999999993</v>
      </c>
      <c r="G47" s="39">
        <v>8.9504538259999986</v>
      </c>
      <c r="H47" s="38">
        <f>F47-G47</f>
        <v>-4.5382599999932438E-4</v>
      </c>
      <c r="I47" s="36">
        <v>104</v>
      </c>
      <c r="J47" s="40">
        <v>104</v>
      </c>
      <c r="K47" s="41">
        <f>I47-J47</f>
        <v>0</v>
      </c>
      <c r="L47" s="36">
        <v>203</v>
      </c>
      <c r="M47" s="42">
        <v>203</v>
      </c>
      <c r="N47" s="41">
        <f>L47-M47</f>
        <v>0</v>
      </c>
    </row>
    <row r="48" spans="1:14">
      <c r="A48" s="34"/>
      <c r="B48" s="35" t="s">
        <v>4</v>
      </c>
      <c r="C48" s="36">
        <v>259.36</v>
      </c>
      <c r="D48" s="37">
        <v>259.36089985799555</v>
      </c>
      <c r="E48" s="38">
        <f t="shared" ref="E48:E52" si="20">C48-D48</f>
        <v>-8.9985799553460311E-4</v>
      </c>
      <c r="F48" s="36">
        <v>446.71</v>
      </c>
      <c r="G48" s="51">
        <v>446.7149951219937</v>
      </c>
      <c r="H48" s="38">
        <f t="shared" ref="H48:H52" si="21">F48-G48</f>
        <v>-4.9951219937156566E-3</v>
      </c>
      <c r="I48" s="36">
        <v>44559</v>
      </c>
      <c r="J48" s="40">
        <v>44559</v>
      </c>
      <c r="K48" s="41">
        <f t="shared" ref="K48:K52" si="22">I48-J48</f>
        <v>0</v>
      </c>
      <c r="L48" s="36">
        <v>60240</v>
      </c>
      <c r="M48" s="52">
        <v>60240</v>
      </c>
      <c r="N48" s="41">
        <f t="shared" ref="N48:N52" si="23">L48-M48</f>
        <v>0</v>
      </c>
    </row>
    <row r="49" spans="1:14" ht="14.25" customHeight="1">
      <c r="A49" s="34"/>
      <c r="B49" s="35" t="s">
        <v>5</v>
      </c>
      <c r="C49" s="36">
        <v>236.44</v>
      </c>
      <c r="D49" s="53">
        <v>236.69140735000002</v>
      </c>
      <c r="E49" s="38">
        <f t="shared" si="20"/>
        <v>-0.25140735000002223</v>
      </c>
      <c r="F49" s="36">
        <v>242.16</v>
      </c>
      <c r="G49" s="57">
        <v>242.16045490889832</v>
      </c>
      <c r="H49" s="38">
        <f t="shared" si="21"/>
        <v>-4.5490889831967252E-4</v>
      </c>
      <c r="I49" s="36">
        <v>0</v>
      </c>
      <c r="J49" s="54">
        <v>16</v>
      </c>
      <c r="K49" s="41">
        <f t="shared" si="22"/>
        <v>-16</v>
      </c>
      <c r="L49" s="36">
        <v>7</v>
      </c>
      <c r="M49" s="58">
        <v>7</v>
      </c>
      <c r="N49" s="41">
        <f t="shared" si="23"/>
        <v>0</v>
      </c>
    </row>
    <row r="50" spans="1:14">
      <c r="A50" s="34"/>
      <c r="B50" s="35" t="s">
        <v>6</v>
      </c>
      <c r="C50" s="36">
        <v>2.06</v>
      </c>
      <c r="D50" s="53">
        <v>2.0641899390000003</v>
      </c>
      <c r="E50" s="38">
        <f t="shared" si="20"/>
        <v>-4.1899390000001979E-3</v>
      </c>
      <c r="F50" s="36">
        <v>2.8</v>
      </c>
      <c r="G50" s="39">
        <v>2.8009206522542378</v>
      </c>
      <c r="H50" s="38">
        <f t="shared" si="21"/>
        <v>-9.206522542379858E-4</v>
      </c>
      <c r="I50" s="36">
        <v>0</v>
      </c>
      <c r="J50" s="54">
        <v>0</v>
      </c>
      <c r="K50" s="41">
        <f t="shared" si="22"/>
        <v>0</v>
      </c>
      <c r="L50" s="36">
        <v>3</v>
      </c>
      <c r="M50" s="42">
        <v>3</v>
      </c>
      <c r="N50" s="41">
        <f t="shared" si="23"/>
        <v>0</v>
      </c>
    </row>
    <row r="51" spans="1:14">
      <c r="A51" s="34"/>
      <c r="B51" s="35" t="s">
        <v>25</v>
      </c>
      <c r="C51" s="36">
        <v>0.27</v>
      </c>
      <c r="D51" s="53">
        <v>0</v>
      </c>
      <c r="E51" s="38">
        <f t="shared" si="20"/>
        <v>0.27</v>
      </c>
      <c r="F51" s="36">
        <v>37.229999999999997</v>
      </c>
      <c r="G51" s="39">
        <v>37.231922632</v>
      </c>
      <c r="H51" s="38">
        <f t="shared" si="21"/>
        <v>-1.9226320000029773E-3</v>
      </c>
      <c r="I51" s="36">
        <v>16</v>
      </c>
      <c r="J51" s="54">
        <v>0</v>
      </c>
      <c r="K51" s="41">
        <f t="shared" si="22"/>
        <v>16</v>
      </c>
      <c r="L51" s="36">
        <v>9</v>
      </c>
      <c r="M51" s="42">
        <v>9</v>
      </c>
      <c r="N51" s="41">
        <f t="shared" si="23"/>
        <v>0</v>
      </c>
    </row>
    <row r="52" spans="1:14" s="29" customFormat="1" ht="15">
      <c r="A52" s="30"/>
      <c r="B52" s="43"/>
      <c r="C52" s="44">
        <f>C47+C48+C49+C50+C51</f>
        <v>511.94</v>
      </c>
      <c r="D52" s="45">
        <f>D47+D48+D49+D50+D51</f>
        <v>511.92867070399558</v>
      </c>
      <c r="E52" s="46">
        <f t="shared" si="20"/>
        <v>1.132929600441912E-2</v>
      </c>
      <c r="F52" s="44">
        <f>F47+F48+F49+F50+F51</f>
        <v>737.84999999999991</v>
      </c>
      <c r="G52" s="45">
        <f>G47+G48+G49+G50+G51</f>
        <v>737.85874714114618</v>
      </c>
      <c r="H52" s="46">
        <f t="shared" si="21"/>
        <v>-8.747141146272952E-3</v>
      </c>
      <c r="I52" s="44">
        <f>I47+I48+I49+I50+I51</f>
        <v>44679</v>
      </c>
      <c r="J52" s="47">
        <f>J47+J48+J49+J50+J51</f>
        <v>44679</v>
      </c>
      <c r="K52" s="48">
        <f t="shared" si="22"/>
        <v>0</v>
      </c>
      <c r="L52" s="44">
        <f>L47+L48+L49+L50+L51</f>
        <v>60462</v>
      </c>
      <c r="M52" s="47">
        <f>M47+M48+M49+M50+M51</f>
        <v>60462</v>
      </c>
      <c r="N52" s="48">
        <f t="shared" si="23"/>
        <v>0</v>
      </c>
    </row>
    <row r="53" spans="1:14">
      <c r="A53" s="34"/>
      <c r="B53" s="35"/>
      <c r="C53" s="36"/>
      <c r="D53" s="53"/>
      <c r="E53" s="55"/>
      <c r="F53" s="36"/>
      <c r="G53" s="39"/>
      <c r="H53" s="55"/>
      <c r="I53" s="36"/>
      <c r="J53" s="54"/>
      <c r="K53" s="56"/>
      <c r="L53" s="36"/>
      <c r="M53" s="42"/>
      <c r="N53" s="56"/>
    </row>
    <row r="54" spans="1:14" s="29" customFormat="1" ht="15">
      <c r="A54" s="30">
        <v>7</v>
      </c>
      <c r="B54" s="31" t="s">
        <v>33</v>
      </c>
      <c r="C54" s="36"/>
      <c r="D54" s="32"/>
      <c r="E54" s="49"/>
      <c r="F54" s="36"/>
      <c r="G54" s="32"/>
      <c r="H54" s="49"/>
      <c r="I54" s="36"/>
      <c r="J54" s="32"/>
      <c r="K54" s="50"/>
      <c r="L54" s="36"/>
      <c r="M54" s="32"/>
      <c r="N54" s="50"/>
    </row>
    <row r="55" spans="1:14">
      <c r="A55" s="34"/>
      <c r="B55" s="35" t="s">
        <v>3</v>
      </c>
      <c r="C55" s="36">
        <v>22.05</v>
      </c>
      <c r="D55" s="53">
        <v>22.052132099999998</v>
      </c>
      <c r="E55" s="38">
        <f>C55-D55</f>
        <v>-2.1320999999971946E-3</v>
      </c>
      <c r="F55" s="36">
        <v>21.99</v>
      </c>
      <c r="G55" s="57">
        <v>21.994518399999997</v>
      </c>
      <c r="H55" s="38">
        <f>F55-G55</f>
        <v>-4.5183999999984792E-3</v>
      </c>
      <c r="I55" s="36">
        <v>2094</v>
      </c>
      <c r="J55" s="54">
        <v>2094</v>
      </c>
      <c r="K55" s="41">
        <f>I55-J55</f>
        <v>0</v>
      </c>
      <c r="L55" s="36">
        <v>4684</v>
      </c>
      <c r="M55" s="58">
        <v>4684</v>
      </c>
      <c r="N55" s="41">
        <f>L55-M55</f>
        <v>0</v>
      </c>
    </row>
    <row r="56" spans="1:14">
      <c r="A56" s="34"/>
      <c r="B56" s="35" t="s">
        <v>4</v>
      </c>
      <c r="C56" s="36">
        <v>93.67</v>
      </c>
      <c r="D56" s="53">
        <v>93.670940286999993</v>
      </c>
      <c r="E56" s="38">
        <f t="shared" ref="E56:E60" si="24">C56-D56</f>
        <v>-9.4028699999171295E-4</v>
      </c>
      <c r="F56" s="36">
        <v>172.71</v>
      </c>
      <c r="G56" s="57">
        <v>172.71187394100002</v>
      </c>
      <c r="H56" s="38">
        <f t="shared" ref="H56:H60" si="25">F56-G56</f>
        <v>-1.8739410000137013E-3</v>
      </c>
      <c r="I56" s="36">
        <v>34099</v>
      </c>
      <c r="J56" s="54">
        <v>34099</v>
      </c>
      <c r="K56" s="41">
        <f t="shared" ref="K56:K60" si="26">I56-J56</f>
        <v>0</v>
      </c>
      <c r="L56" s="36">
        <v>46850</v>
      </c>
      <c r="M56" s="58">
        <v>46850</v>
      </c>
      <c r="N56" s="41">
        <f t="shared" ref="N56:N60" si="27">L56-M56</f>
        <v>0</v>
      </c>
    </row>
    <row r="57" spans="1:14">
      <c r="A57" s="34"/>
      <c r="B57" s="35" t="s">
        <v>5</v>
      </c>
      <c r="C57" s="36">
        <v>311.14999999999998</v>
      </c>
      <c r="D57" s="59">
        <v>387.01466527181691</v>
      </c>
      <c r="E57" s="38">
        <f t="shared" si="24"/>
        <v>-75.864665271816932</v>
      </c>
      <c r="F57" s="36">
        <v>508.39</v>
      </c>
      <c r="G57" s="57">
        <v>508.39284823018897</v>
      </c>
      <c r="H57" s="38">
        <f t="shared" si="25"/>
        <v>-2.8482301889880546E-3</v>
      </c>
      <c r="I57" s="36">
        <v>12</v>
      </c>
      <c r="J57" s="60">
        <v>320</v>
      </c>
      <c r="K57" s="41">
        <f t="shared" si="26"/>
        <v>-308</v>
      </c>
      <c r="L57" s="36">
        <v>14</v>
      </c>
      <c r="M57" s="58">
        <v>14</v>
      </c>
      <c r="N57" s="41">
        <f t="shared" si="27"/>
        <v>0</v>
      </c>
    </row>
    <row r="58" spans="1:14">
      <c r="A58" s="34"/>
      <c r="B58" s="35" t="s">
        <v>6</v>
      </c>
      <c r="C58" s="36">
        <v>0</v>
      </c>
      <c r="D58" s="37">
        <v>0</v>
      </c>
      <c r="E58" s="38">
        <f t="shared" si="24"/>
        <v>0</v>
      </c>
      <c r="F58" s="36">
        <v>0</v>
      </c>
      <c r="G58" s="51">
        <v>0</v>
      </c>
      <c r="H58" s="38">
        <f t="shared" si="25"/>
        <v>0</v>
      </c>
      <c r="I58" s="36">
        <v>0</v>
      </c>
      <c r="J58" s="40">
        <v>0</v>
      </c>
      <c r="K58" s="41">
        <f t="shared" si="26"/>
        <v>0</v>
      </c>
      <c r="L58" s="36">
        <v>0</v>
      </c>
      <c r="M58" s="52">
        <v>0</v>
      </c>
      <c r="N58" s="41">
        <f t="shared" si="27"/>
        <v>0</v>
      </c>
    </row>
    <row r="59" spans="1:14">
      <c r="A59" s="34"/>
      <c r="B59" s="35" t="s">
        <v>25</v>
      </c>
      <c r="C59" s="36">
        <v>75.87</v>
      </c>
      <c r="D59" s="37">
        <v>0</v>
      </c>
      <c r="E59" s="38">
        <f t="shared" si="24"/>
        <v>75.87</v>
      </c>
      <c r="F59" s="36">
        <v>164.57</v>
      </c>
      <c r="G59" s="39">
        <v>164.57301198342503</v>
      </c>
      <c r="H59" s="38">
        <f t="shared" si="25"/>
        <v>-3.0119834250399435E-3</v>
      </c>
      <c r="I59" s="36">
        <v>308</v>
      </c>
      <c r="J59" s="40">
        <v>0</v>
      </c>
      <c r="K59" s="41">
        <f t="shared" si="26"/>
        <v>308</v>
      </c>
      <c r="L59" s="36">
        <v>766</v>
      </c>
      <c r="M59" s="42">
        <v>766</v>
      </c>
      <c r="N59" s="41">
        <f t="shared" si="27"/>
        <v>0</v>
      </c>
    </row>
    <row r="60" spans="1:14" s="29" customFormat="1" ht="15">
      <c r="A60" s="30"/>
      <c r="B60" s="43"/>
      <c r="C60" s="44">
        <f>C55+C56+C57+C58+C59</f>
        <v>502.74</v>
      </c>
      <c r="D60" s="45">
        <f>D55+D56+D57+D58+D59</f>
        <v>502.73773765881691</v>
      </c>
      <c r="E60" s="46">
        <f t="shared" si="24"/>
        <v>2.2623411830977602E-3</v>
      </c>
      <c r="F60" s="44">
        <f>F55+F56+F57+F58+F59</f>
        <v>867.66000000000008</v>
      </c>
      <c r="G60" s="45">
        <f>G55+G56+G57+G58+G59</f>
        <v>867.67225255461403</v>
      </c>
      <c r="H60" s="46">
        <f t="shared" si="25"/>
        <v>-1.2252554613951361E-2</v>
      </c>
      <c r="I60" s="44">
        <f>I55+I56+I57+I58+I59</f>
        <v>36513</v>
      </c>
      <c r="J60" s="47">
        <f>J55+J56+J57+J58+J59</f>
        <v>36513</v>
      </c>
      <c r="K60" s="48">
        <f t="shared" si="26"/>
        <v>0</v>
      </c>
      <c r="L60" s="44">
        <f>L55+L56+L57+L58+L59</f>
        <v>52314</v>
      </c>
      <c r="M60" s="47">
        <f>M55+M56+M57+M58+M59</f>
        <v>52314</v>
      </c>
      <c r="N60" s="48">
        <f t="shared" si="27"/>
        <v>0</v>
      </c>
    </row>
    <row r="61" spans="1:14">
      <c r="A61" s="34"/>
      <c r="B61" s="35"/>
      <c r="C61" s="36"/>
      <c r="D61" s="37"/>
      <c r="E61" s="38"/>
      <c r="F61" s="36"/>
      <c r="G61" s="39"/>
      <c r="H61" s="38"/>
      <c r="I61" s="36"/>
      <c r="J61" s="40"/>
      <c r="K61" s="41"/>
      <c r="L61" s="36"/>
      <c r="M61" s="42"/>
      <c r="N61" s="41"/>
    </row>
    <row r="62" spans="1:14" s="29" customFormat="1" ht="15">
      <c r="A62" s="30">
        <v>8</v>
      </c>
      <c r="B62" s="31" t="s">
        <v>34</v>
      </c>
      <c r="C62" s="36"/>
      <c r="D62" s="32"/>
      <c r="E62" s="49"/>
      <c r="F62" s="36"/>
      <c r="G62" s="32"/>
      <c r="H62" s="49"/>
      <c r="I62" s="36"/>
      <c r="J62" s="32"/>
      <c r="K62" s="50"/>
      <c r="L62" s="36"/>
      <c r="M62" s="32"/>
      <c r="N62" s="50"/>
    </row>
    <row r="63" spans="1:14">
      <c r="A63" s="34"/>
      <c r="B63" s="35" t="s">
        <v>3</v>
      </c>
      <c r="C63" s="36">
        <v>7.52</v>
      </c>
      <c r="D63" s="61">
        <v>7.518472721000002</v>
      </c>
      <c r="E63" s="38">
        <f>C63-D63</f>
        <v>1.5272789999976055E-3</v>
      </c>
      <c r="F63" s="36">
        <v>9.09</v>
      </c>
      <c r="G63" s="39">
        <v>9.0917452440000019</v>
      </c>
      <c r="H63" s="38">
        <f>F63-G63</f>
        <v>-1.7452440000020886E-3</v>
      </c>
      <c r="I63" s="36">
        <v>233</v>
      </c>
      <c r="J63" s="62">
        <v>233</v>
      </c>
      <c r="K63" s="41">
        <f>I63-J63</f>
        <v>0</v>
      </c>
      <c r="L63" s="36">
        <v>711</v>
      </c>
      <c r="M63" s="42">
        <v>711</v>
      </c>
      <c r="N63" s="41">
        <f>L63-M63</f>
        <v>0</v>
      </c>
    </row>
    <row r="64" spans="1:14">
      <c r="A64" s="34"/>
      <c r="B64" s="35" t="s">
        <v>4</v>
      </c>
      <c r="C64" s="36">
        <v>65.78</v>
      </c>
      <c r="D64" s="61">
        <v>65.784743035000673</v>
      </c>
      <c r="E64" s="38">
        <f t="shared" ref="E64:E68" si="28">C64-D64</f>
        <v>-4.7430350006720801E-3</v>
      </c>
      <c r="F64" s="36">
        <v>94.31</v>
      </c>
      <c r="G64" s="57">
        <v>94.310013575999761</v>
      </c>
      <c r="H64" s="38">
        <f t="shared" ref="H64:H68" si="29">F64-G64</f>
        <v>-1.3575999759041224E-5</v>
      </c>
      <c r="I64" s="36">
        <v>19158</v>
      </c>
      <c r="J64" s="62">
        <v>19158</v>
      </c>
      <c r="K64" s="41">
        <f t="shared" ref="K64:K68" si="30">I64-J64</f>
        <v>0</v>
      </c>
      <c r="L64" s="36">
        <v>26795</v>
      </c>
      <c r="M64" s="58">
        <v>26795</v>
      </c>
      <c r="N64" s="41">
        <f t="shared" ref="N64:N68" si="31">L64-M64</f>
        <v>0</v>
      </c>
    </row>
    <row r="65" spans="1:14">
      <c r="A65" s="34"/>
      <c r="B65" s="35" t="s">
        <v>5</v>
      </c>
      <c r="C65" s="36">
        <v>10.48</v>
      </c>
      <c r="D65" s="61">
        <v>10.475672536999998</v>
      </c>
      <c r="E65" s="38">
        <f t="shared" si="28"/>
        <v>4.3274630000027514E-3</v>
      </c>
      <c r="F65" s="36">
        <v>18.670000000000002</v>
      </c>
      <c r="G65" s="57">
        <v>18.667444265</v>
      </c>
      <c r="H65" s="38">
        <f t="shared" si="29"/>
        <v>2.5557350000013912E-3</v>
      </c>
      <c r="I65" s="36">
        <v>0</v>
      </c>
      <c r="J65" s="62">
        <v>0</v>
      </c>
      <c r="K65" s="41">
        <f t="shared" si="30"/>
        <v>0</v>
      </c>
      <c r="L65" s="36">
        <v>0</v>
      </c>
      <c r="M65" s="58">
        <v>0</v>
      </c>
      <c r="N65" s="41">
        <f t="shared" si="31"/>
        <v>0</v>
      </c>
    </row>
    <row r="66" spans="1:14">
      <c r="A66" s="34"/>
      <c r="B66" s="35" t="s">
        <v>6</v>
      </c>
      <c r="C66" s="36">
        <v>0.98</v>
      </c>
      <c r="D66" s="37">
        <v>20.45227277699454</v>
      </c>
      <c r="E66" s="38">
        <f t="shared" si="28"/>
        <v>-19.47227277699454</v>
      </c>
      <c r="F66" s="36">
        <v>9.68</v>
      </c>
      <c r="G66" s="57">
        <v>9.6828967000000006</v>
      </c>
      <c r="H66" s="38">
        <f t="shared" si="29"/>
        <v>-2.8967000000008625E-3</v>
      </c>
      <c r="I66" s="36">
        <v>3</v>
      </c>
      <c r="J66" s="40">
        <v>63</v>
      </c>
      <c r="K66" s="41">
        <f t="shared" si="30"/>
        <v>-60</v>
      </c>
      <c r="L66" s="36">
        <v>9</v>
      </c>
      <c r="M66" s="58">
        <v>9</v>
      </c>
      <c r="N66" s="41">
        <f t="shared" si="31"/>
        <v>0</v>
      </c>
    </row>
    <row r="67" spans="1:14">
      <c r="A67" s="34"/>
      <c r="B67" s="35" t="s">
        <v>25</v>
      </c>
      <c r="C67" s="36">
        <v>19.47</v>
      </c>
      <c r="D67" s="37">
        <v>0</v>
      </c>
      <c r="E67" s="38">
        <f t="shared" si="28"/>
        <v>19.47</v>
      </c>
      <c r="F67" s="36">
        <v>12.94</v>
      </c>
      <c r="G67" s="57">
        <v>12.936288601479458</v>
      </c>
      <c r="H67" s="38">
        <f t="shared" si="29"/>
        <v>3.7113985205419198E-3</v>
      </c>
      <c r="I67" s="36">
        <v>60</v>
      </c>
      <c r="J67" s="40">
        <v>0</v>
      </c>
      <c r="K67" s="41">
        <f t="shared" si="30"/>
        <v>60</v>
      </c>
      <c r="L67" s="36">
        <v>36</v>
      </c>
      <c r="M67" s="58">
        <v>36</v>
      </c>
      <c r="N67" s="41">
        <f t="shared" si="31"/>
        <v>0</v>
      </c>
    </row>
    <row r="68" spans="1:14" s="29" customFormat="1" ht="15">
      <c r="A68" s="30"/>
      <c r="B68" s="43"/>
      <c r="C68" s="44">
        <f>C63+C64+C65+C66+C67</f>
        <v>104.23</v>
      </c>
      <c r="D68" s="45">
        <f>D63+D64+D65+D66+D67</f>
        <v>104.23116106999521</v>
      </c>
      <c r="E68" s="46">
        <f t="shared" si="28"/>
        <v>-1.1610699952058212E-3</v>
      </c>
      <c r="F68" s="44">
        <f>F63+F64+F65+F66+F67</f>
        <v>144.69</v>
      </c>
      <c r="G68" s="45">
        <f>G63+G64+G65+G66+G67</f>
        <v>144.6883883864792</v>
      </c>
      <c r="H68" s="46">
        <f t="shared" si="29"/>
        <v>1.6116135207937532E-3</v>
      </c>
      <c r="I68" s="44">
        <f>I63+I64+I65+I66+I67</f>
        <v>19454</v>
      </c>
      <c r="J68" s="47">
        <f>J63+J64+J65+J66+J67</f>
        <v>19454</v>
      </c>
      <c r="K68" s="48">
        <f t="shared" si="30"/>
        <v>0</v>
      </c>
      <c r="L68" s="44">
        <f>L63+L64+L65+L66+L67</f>
        <v>27551</v>
      </c>
      <c r="M68" s="47">
        <f>M63+M64+M65+M66+M67</f>
        <v>27551</v>
      </c>
      <c r="N68" s="48">
        <f t="shared" si="31"/>
        <v>0</v>
      </c>
    </row>
    <row r="69" spans="1:14">
      <c r="A69" s="34"/>
      <c r="B69" s="35"/>
      <c r="C69" s="36"/>
      <c r="D69" s="37"/>
      <c r="E69" s="38"/>
      <c r="F69" s="36"/>
      <c r="G69" s="57"/>
      <c r="H69" s="38"/>
      <c r="I69" s="36"/>
      <c r="J69" s="40"/>
      <c r="K69" s="41"/>
      <c r="L69" s="36"/>
      <c r="M69" s="58"/>
      <c r="N69" s="41"/>
    </row>
    <row r="70" spans="1:14" s="63" customFormat="1" ht="15">
      <c r="A70" s="30">
        <v>9</v>
      </c>
      <c r="B70" s="31" t="s">
        <v>20</v>
      </c>
      <c r="C70" s="36"/>
      <c r="D70" s="32"/>
      <c r="E70" s="49"/>
      <c r="F70" s="36"/>
      <c r="G70" s="32"/>
      <c r="H70" s="49"/>
      <c r="I70" s="36"/>
      <c r="J70" s="32"/>
      <c r="K70" s="50"/>
      <c r="L70" s="36"/>
      <c r="M70" s="32"/>
      <c r="N70" s="50"/>
    </row>
    <row r="71" spans="1:14" s="66" customFormat="1">
      <c r="A71" s="34"/>
      <c r="B71" s="35" t="s">
        <v>3</v>
      </c>
      <c r="C71" s="36">
        <v>206.98</v>
      </c>
      <c r="D71" s="64">
        <v>206.97788038000002</v>
      </c>
      <c r="E71" s="38">
        <f>C71-D71</f>
        <v>2.1196199999735654E-3</v>
      </c>
      <c r="F71" s="36">
        <v>19.079999999999998</v>
      </c>
      <c r="G71" s="57">
        <v>19.077341993999998</v>
      </c>
      <c r="H71" s="38">
        <f>F71-G71</f>
        <v>2.6580060000007677E-3</v>
      </c>
      <c r="I71" s="36">
        <v>285</v>
      </c>
      <c r="J71" s="65">
        <v>285</v>
      </c>
      <c r="K71" s="41">
        <f>I71-J71</f>
        <v>0</v>
      </c>
      <c r="L71" s="36">
        <v>292</v>
      </c>
      <c r="M71" s="58">
        <v>292</v>
      </c>
      <c r="N71" s="41">
        <f>L71-M71</f>
        <v>0</v>
      </c>
    </row>
    <row r="72" spans="1:14" s="66" customFormat="1">
      <c r="A72" s="34"/>
      <c r="B72" s="35" t="s">
        <v>4</v>
      </c>
      <c r="C72" s="36">
        <v>324.88</v>
      </c>
      <c r="D72" s="64">
        <v>324.88155582899998</v>
      </c>
      <c r="E72" s="38">
        <f t="shared" ref="E72:E76" si="32">C72-D72</f>
        <v>-1.5558289999830777E-3</v>
      </c>
      <c r="F72" s="36">
        <v>319.63</v>
      </c>
      <c r="G72" s="57">
        <v>319.62536685800001</v>
      </c>
      <c r="H72" s="38">
        <f t="shared" ref="H72:H76" si="33">F72-G72</f>
        <v>4.6331419999887657E-3</v>
      </c>
      <c r="I72" s="36">
        <v>104069</v>
      </c>
      <c r="J72" s="65">
        <v>104069</v>
      </c>
      <c r="K72" s="41">
        <f t="shared" ref="K72:K76" si="34">I72-J72</f>
        <v>0</v>
      </c>
      <c r="L72" s="36">
        <v>111867</v>
      </c>
      <c r="M72" s="58">
        <v>111867</v>
      </c>
      <c r="N72" s="41">
        <f t="shared" ref="N72:N76" si="35">L72-M72</f>
        <v>0</v>
      </c>
    </row>
    <row r="73" spans="1:14" s="66" customFormat="1">
      <c r="A73" s="34"/>
      <c r="B73" s="35" t="s">
        <v>5</v>
      </c>
      <c r="C73" s="36">
        <v>0</v>
      </c>
      <c r="D73" s="64">
        <v>0</v>
      </c>
      <c r="E73" s="38">
        <f t="shared" si="32"/>
        <v>0</v>
      </c>
      <c r="F73" s="36">
        <v>0.25</v>
      </c>
      <c r="G73" s="39">
        <v>0.24548562999999998</v>
      </c>
      <c r="H73" s="38">
        <f t="shared" si="33"/>
        <v>4.5143700000000175E-3</v>
      </c>
      <c r="I73" s="36">
        <v>0</v>
      </c>
      <c r="J73" s="65">
        <v>0</v>
      </c>
      <c r="K73" s="41">
        <f t="shared" si="34"/>
        <v>0</v>
      </c>
      <c r="L73" s="36">
        <v>0</v>
      </c>
      <c r="M73" s="42">
        <v>0</v>
      </c>
      <c r="N73" s="41">
        <f t="shared" si="35"/>
        <v>0</v>
      </c>
    </row>
    <row r="74" spans="1:14" s="66" customFormat="1">
      <c r="A74" s="34"/>
      <c r="B74" s="35" t="s">
        <v>6</v>
      </c>
      <c r="C74" s="36">
        <v>17.07</v>
      </c>
      <c r="D74" s="64">
        <v>31.029780949587433</v>
      </c>
      <c r="E74" s="38">
        <f t="shared" si="32"/>
        <v>-13.959780949587433</v>
      </c>
      <c r="F74" s="36">
        <v>44.92</v>
      </c>
      <c r="G74" s="67">
        <v>44.924589502345299</v>
      </c>
      <c r="H74" s="38">
        <f t="shared" si="33"/>
        <v>-4.5895023452970918E-3</v>
      </c>
      <c r="I74" s="36">
        <v>154</v>
      </c>
      <c r="J74" s="65">
        <v>154</v>
      </c>
      <c r="K74" s="41">
        <f t="shared" si="34"/>
        <v>0</v>
      </c>
      <c r="L74" s="36">
        <v>144</v>
      </c>
      <c r="M74" s="68">
        <v>144</v>
      </c>
      <c r="N74" s="41">
        <f t="shared" si="35"/>
        <v>0</v>
      </c>
    </row>
    <row r="75" spans="1:14" s="66" customFormat="1">
      <c r="A75" s="34"/>
      <c r="B75" s="35" t="s">
        <v>25</v>
      </c>
      <c r="C75" s="36">
        <v>13.96</v>
      </c>
      <c r="D75" s="64">
        <v>0</v>
      </c>
      <c r="E75" s="38">
        <f t="shared" si="32"/>
        <v>13.96</v>
      </c>
      <c r="F75" s="36">
        <v>17.84</v>
      </c>
      <c r="G75" s="39">
        <v>17.843249590678486</v>
      </c>
      <c r="H75" s="38">
        <f t="shared" si="33"/>
        <v>-3.2495906784859585E-3</v>
      </c>
      <c r="I75" s="36">
        <v>0</v>
      </c>
      <c r="J75" s="65">
        <v>0</v>
      </c>
      <c r="K75" s="41">
        <f t="shared" si="34"/>
        <v>0</v>
      </c>
      <c r="L75" s="36">
        <v>0</v>
      </c>
      <c r="M75" s="42">
        <v>0</v>
      </c>
      <c r="N75" s="41">
        <f t="shared" si="35"/>
        <v>0</v>
      </c>
    </row>
    <row r="76" spans="1:14" s="63" customFormat="1" ht="15">
      <c r="A76" s="30"/>
      <c r="B76" s="43"/>
      <c r="C76" s="44">
        <f>C71+C72+C73+C74+C75</f>
        <v>562.8900000000001</v>
      </c>
      <c r="D76" s="45">
        <f>D71+D72+D73+D74+D75</f>
        <v>562.88921715858748</v>
      </c>
      <c r="E76" s="46">
        <f t="shared" si="32"/>
        <v>7.8284141261519835E-4</v>
      </c>
      <c r="F76" s="44">
        <f>F71+F72+F73+F74+F75</f>
        <v>401.71999999999997</v>
      </c>
      <c r="G76" s="45">
        <f>G71+G72+G73+G74+G75</f>
        <v>401.71603357502386</v>
      </c>
      <c r="H76" s="46">
        <f t="shared" si="33"/>
        <v>3.9664249761131032E-3</v>
      </c>
      <c r="I76" s="44">
        <f>I71+I72+I73+I74+I75</f>
        <v>104508</v>
      </c>
      <c r="J76" s="47">
        <f>J71+J72+J73+J74+J75</f>
        <v>104508</v>
      </c>
      <c r="K76" s="48">
        <f t="shared" si="34"/>
        <v>0</v>
      </c>
      <c r="L76" s="44">
        <f>L71+L72+L73+L74+L75</f>
        <v>112303</v>
      </c>
      <c r="M76" s="47">
        <f>M71+M72+M73+M74+M75</f>
        <v>112303</v>
      </c>
      <c r="N76" s="48">
        <f t="shared" si="35"/>
        <v>0</v>
      </c>
    </row>
    <row r="77" spans="1:14" s="66" customFormat="1">
      <c r="A77" s="34"/>
      <c r="B77" s="35"/>
      <c r="C77" s="36"/>
      <c r="D77" s="64"/>
      <c r="E77" s="69"/>
      <c r="F77" s="36"/>
      <c r="G77" s="39"/>
      <c r="H77" s="69"/>
      <c r="I77" s="36"/>
      <c r="J77" s="65"/>
      <c r="K77" s="70"/>
      <c r="L77" s="36"/>
      <c r="M77" s="42"/>
      <c r="N77" s="70"/>
    </row>
    <row r="78" spans="1:14" s="73" customFormat="1" ht="15">
      <c r="A78" s="71">
        <v>10</v>
      </c>
      <c r="B78" s="72" t="s">
        <v>17</v>
      </c>
      <c r="C78" s="36"/>
      <c r="D78" s="32"/>
      <c r="E78" s="49"/>
      <c r="F78" s="36"/>
      <c r="G78" s="32"/>
      <c r="H78" s="49"/>
      <c r="I78" s="36"/>
      <c r="J78" s="32"/>
      <c r="K78" s="50"/>
      <c r="L78" s="36"/>
      <c r="M78" s="32"/>
      <c r="N78" s="50"/>
    </row>
    <row r="79" spans="1:14">
      <c r="A79" s="34"/>
      <c r="B79" s="35" t="s">
        <v>3</v>
      </c>
      <c r="C79" s="36">
        <v>4.7699999999999996</v>
      </c>
      <c r="D79" s="37">
        <v>4.7733895420000003</v>
      </c>
      <c r="E79" s="38">
        <f>C79-D79</f>
        <v>-3.3895420000007448E-3</v>
      </c>
      <c r="F79" s="36">
        <v>4.78</v>
      </c>
      <c r="G79" s="39">
        <v>4.7809544640000006</v>
      </c>
      <c r="H79" s="38">
        <f>F79-G79</f>
        <v>-9.5446400000032128E-4</v>
      </c>
      <c r="I79" s="36">
        <v>912</v>
      </c>
      <c r="J79" s="40">
        <v>912</v>
      </c>
      <c r="K79" s="41">
        <f>I79-J79</f>
        <v>0</v>
      </c>
      <c r="L79" s="36">
        <v>611</v>
      </c>
      <c r="M79" s="42">
        <v>611</v>
      </c>
      <c r="N79" s="41">
        <f>L79-M79</f>
        <v>0</v>
      </c>
    </row>
    <row r="80" spans="1:14">
      <c r="A80" s="34"/>
      <c r="B80" s="35" t="s">
        <v>4</v>
      </c>
      <c r="C80" s="36">
        <v>70.06</v>
      </c>
      <c r="D80" s="37">
        <v>70.061342417000006</v>
      </c>
      <c r="E80" s="38">
        <f t="shared" ref="E80:E84" si="36">C80-D80</f>
        <v>-1.3424170000035929E-3</v>
      </c>
      <c r="F80" s="36">
        <v>121.12</v>
      </c>
      <c r="G80" s="51">
        <v>121.12481629899997</v>
      </c>
      <c r="H80" s="38">
        <f t="shared" ref="H80:H84" si="37">F80-G80</f>
        <v>-4.8162989999696038E-3</v>
      </c>
      <c r="I80" s="36">
        <v>19987</v>
      </c>
      <c r="J80" s="40">
        <v>19987</v>
      </c>
      <c r="K80" s="41">
        <f t="shared" ref="K80:K84" si="38">I80-J80</f>
        <v>0</v>
      </c>
      <c r="L80" s="36">
        <v>42313</v>
      </c>
      <c r="M80" s="52">
        <v>42313</v>
      </c>
      <c r="N80" s="41">
        <f t="shared" ref="N80:N84" si="39">L80-M80</f>
        <v>0</v>
      </c>
    </row>
    <row r="81" spans="1:14">
      <c r="A81" s="34"/>
      <c r="B81" s="35" t="s">
        <v>5</v>
      </c>
      <c r="C81" s="36">
        <v>12.41</v>
      </c>
      <c r="D81" s="37">
        <v>12.408772627463257</v>
      </c>
      <c r="E81" s="38">
        <f t="shared" si="36"/>
        <v>1.2273725367428767E-3</v>
      </c>
      <c r="F81" s="36">
        <v>29.59</v>
      </c>
      <c r="G81" s="39">
        <v>29.586573885000004</v>
      </c>
      <c r="H81" s="38">
        <f t="shared" si="37"/>
        <v>3.4261149999963436E-3</v>
      </c>
      <c r="I81" s="36">
        <v>4</v>
      </c>
      <c r="J81" s="40">
        <v>4</v>
      </c>
      <c r="K81" s="41">
        <f t="shared" si="38"/>
        <v>0</v>
      </c>
      <c r="L81" s="36">
        <v>12</v>
      </c>
      <c r="M81" s="42">
        <v>12</v>
      </c>
      <c r="N81" s="41">
        <f t="shared" si="39"/>
        <v>0</v>
      </c>
    </row>
    <row r="82" spans="1:14">
      <c r="A82" s="34"/>
      <c r="B82" s="35" t="s">
        <v>6</v>
      </c>
      <c r="C82" s="36">
        <v>0</v>
      </c>
      <c r="D82" s="37">
        <v>119.25290899999999</v>
      </c>
      <c r="E82" s="38">
        <f t="shared" si="36"/>
        <v>-119.25290899999999</v>
      </c>
      <c r="F82" s="36">
        <v>0</v>
      </c>
      <c r="G82" s="39">
        <v>0</v>
      </c>
      <c r="H82" s="38">
        <f t="shared" si="37"/>
        <v>0</v>
      </c>
      <c r="I82" s="36">
        <v>0</v>
      </c>
      <c r="J82" s="40">
        <v>53</v>
      </c>
      <c r="K82" s="41">
        <f t="shared" si="38"/>
        <v>-53</v>
      </c>
      <c r="L82" s="36">
        <v>0</v>
      </c>
      <c r="M82" s="42">
        <v>0</v>
      </c>
      <c r="N82" s="41">
        <f t="shared" si="39"/>
        <v>0</v>
      </c>
    </row>
    <row r="83" spans="1:14">
      <c r="A83" s="34"/>
      <c r="B83" s="35" t="s">
        <v>25</v>
      </c>
      <c r="C83" s="36">
        <v>119.25</v>
      </c>
      <c r="D83" s="37">
        <v>0</v>
      </c>
      <c r="E83" s="38">
        <f t="shared" si="36"/>
        <v>119.25</v>
      </c>
      <c r="F83" s="36">
        <v>154.76</v>
      </c>
      <c r="G83" s="39">
        <v>154.75764679399998</v>
      </c>
      <c r="H83" s="38">
        <f t="shared" si="37"/>
        <v>2.3532060000093225E-3</v>
      </c>
      <c r="I83" s="36">
        <v>53</v>
      </c>
      <c r="J83" s="40">
        <v>0</v>
      </c>
      <c r="K83" s="41">
        <f t="shared" si="38"/>
        <v>53</v>
      </c>
      <c r="L83" s="36">
        <v>47</v>
      </c>
      <c r="M83" s="42">
        <v>47</v>
      </c>
      <c r="N83" s="41">
        <f t="shared" si="39"/>
        <v>0</v>
      </c>
    </row>
    <row r="84" spans="1:14" s="29" customFormat="1" ht="15">
      <c r="A84" s="30"/>
      <c r="B84" s="43"/>
      <c r="C84" s="44">
        <f>C79+C80+C81+C82+C83</f>
        <v>206.49</v>
      </c>
      <c r="D84" s="45">
        <f>D79+D80+D81+D82+D83</f>
        <v>206.49641358646326</v>
      </c>
      <c r="E84" s="46">
        <f t="shared" si="36"/>
        <v>-6.4135864632532957E-3</v>
      </c>
      <c r="F84" s="44">
        <f>F79+F80+F81+F82+F83</f>
        <v>310.25</v>
      </c>
      <c r="G84" s="45">
        <f>G79+G80+G81+G82+G83</f>
        <v>310.24999144199995</v>
      </c>
      <c r="H84" s="46">
        <f t="shared" si="37"/>
        <v>8.5580000472873508E-6</v>
      </c>
      <c r="I84" s="44">
        <f>I79+I80+I81+I82+I83</f>
        <v>20956</v>
      </c>
      <c r="J84" s="47">
        <f>J79+J80+J81+J82+J83</f>
        <v>20956</v>
      </c>
      <c r="K84" s="48">
        <f t="shared" si="38"/>
        <v>0</v>
      </c>
      <c r="L84" s="44">
        <f>L79+L80+L81+L82+L83</f>
        <v>42983</v>
      </c>
      <c r="M84" s="47">
        <f>M79+M80+M81+M82+M83</f>
        <v>42983</v>
      </c>
      <c r="N84" s="48">
        <f t="shared" si="39"/>
        <v>0</v>
      </c>
    </row>
    <row r="85" spans="1:14">
      <c r="A85" s="34"/>
      <c r="B85" s="35"/>
      <c r="C85" s="36"/>
      <c r="D85" s="37"/>
      <c r="E85" s="38"/>
      <c r="F85" s="36"/>
      <c r="G85" s="39"/>
      <c r="H85" s="38"/>
      <c r="I85" s="36"/>
      <c r="J85" s="40"/>
      <c r="K85" s="41"/>
      <c r="L85" s="36"/>
      <c r="M85" s="42"/>
      <c r="N85" s="41"/>
    </row>
    <row r="86" spans="1:14" s="29" customFormat="1" ht="15">
      <c r="A86" s="30">
        <v>11</v>
      </c>
      <c r="B86" s="31" t="s">
        <v>35</v>
      </c>
      <c r="C86" s="36"/>
      <c r="D86" s="32"/>
      <c r="E86" s="49"/>
      <c r="F86" s="36"/>
      <c r="G86" s="32"/>
      <c r="H86" s="49"/>
      <c r="I86" s="36"/>
      <c r="J86" s="32"/>
      <c r="K86" s="50"/>
      <c r="L86" s="36"/>
      <c r="M86" s="32"/>
      <c r="N86" s="50"/>
    </row>
    <row r="87" spans="1:14">
      <c r="A87" s="34"/>
      <c r="B87" s="35" t="s">
        <v>3</v>
      </c>
      <c r="C87" s="36">
        <v>354.86</v>
      </c>
      <c r="D87" s="37">
        <v>354.86217454400003</v>
      </c>
      <c r="E87" s="38">
        <f>C87-D87</f>
        <v>-2.1745440000131566E-3</v>
      </c>
      <c r="F87" s="36">
        <v>460.55</v>
      </c>
      <c r="G87" s="39">
        <v>460.55016136099999</v>
      </c>
      <c r="H87" s="38">
        <f>F87-G87</f>
        <v>-1.6136099998220743E-4</v>
      </c>
      <c r="I87" s="36">
        <v>143084</v>
      </c>
      <c r="J87" s="40">
        <v>143084</v>
      </c>
      <c r="K87" s="41">
        <f>I87-J87</f>
        <v>0</v>
      </c>
      <c r="L87" s="36">
        <v>12880</v>
      </c>
      <c r="M87" s="42">
        <v>12880</v>
      </c>
      <c r="N87" s="41">
        <f>L87-M87</f>
        <v>0</v>
      </c>
    </row>
    <row r="88" spans="1:14">
      <c r="A88" s="34"/>
      <c r="B88" s="35" t="s">
        <v>4</v>
      </c>
      <c r="C88" s="36">
        <v>1737.58</v>
      </c>
      <c r="D88" s="37">
        <v>1737.5802345660004</v>
      </c>
      <c r="E88" s="38">
        <f t="shared" ref="E88:E92" si="40">C88-D88</f>
        <v>-2.3456600047211396E-4</v>
      </c>
      <c r="F88" s="36">
        <v>2452.89</v>
      </c>
      <c r="G88" s="39">
        <v>2452.8906054909999</v>
      </c>
      <c r="H88" s="38">
        <f t="shared" ref="H88:H92" si="41">F88-G88</f>
        <v>-6.0549099998752354E-4</v>
      </c>
      <c r="I88" s="36">
        <v>447547</v>
      </c>
      <c r="J88" s="40">
        <v>447547</v>
      </c>
      <c r="K88" s="41">
        <f t="shared" ref="K88:K92" si="42">I88-J88</f>
        <v>0</v>
      </c>
      <c r="L88" s="36">
        <v>580030</v>
      </c>
      <c r="M88" s="42">
        <v>580030</v>
      </c>
      <c r="N88" s="41">
        <f t="shared" ref="N88:N92" si="43">L88-M88</f>
        <v>0</v>
      </c>
    </row>
    <row r="89" spans="1:14">
      <c r="A89" s="34"/>
      <c r="B89" s="35" t="s">
        <v>5</v>
      </c>
      <c r="C89" s="36">
        <v>2497.3000000000002</v>
      </c>
      <c r="D89" s="37">
        <v>2591.0174751081272</v>
      </c>
      <c r="E89" s="38">
        <f t="shared" si="40"/>
        <v>-93.717475108127019</v>
      </c>
      <c r="F89" s="36">
        <v>3108.84</v>
      </c>
      <c r="G89" s="39">
        <v>3108.8398551835044</v>
      </c>
      <c r="H89" s="38">
        <f t="shared" si="41"/>
        <v>1.4481649577646749E-4</v>
      </c>
      <c r="I89" s="36">
        <v>65</v>
      </c>
      <c r="J89" s="40">
        <v>454</v>
      </c>
      <c r="K89" s="41">
        <f t="shared" si="42"/>
        <v>-389</v>
      </c>
      <c r="L89" s="36">
        <v>115</v>
      </c>
      <c r="M89" s="42">
        <v>115</v>
      </c>
      <c r="N89" s="41">
        <f t="shared" si="43"/>
        <v>0</v>
      </c>
    </row>
    <row r="90" spans="1:14">
      <c r="A90" s="34"/>
      <c r="B90" s="35" t="s">
        <v>6</v>
      </c>
      <c r="C90" s="36">
        <v>0</v>
      </c>
      <c r="D90" s="37">
        <v>0</v>
      </c>
      <c r="E90" s="38">
        <f t="shared" si="40"/>
        <v>0</v>
      </c>
      <c r="F90" s="36">
        <v>0</v>
      </c>
      <c r="G90" s="51">
        <v>0</v>
      </c>
      <c r="H90" s="38">
        <f t="shared" si="41"/>
        <v>0</v>
      </c>
      <c r="I90" s="36">
        <v>0</v>
      </c>
      <c r="J90" s="40">
        <v>0</v>
      </c>
      <c r="K90" s="41">
        <f t="shared" si="42"/>
        <v>0</v>
      </c>
      <c r="L90" s="36">
        <v>0</v>
      </c>
      <c r="M90" s="52">
        <v>0</v>
      </c>
      <c r="N90" s="41">
        <f t="shared" si="43"/>
        <v>0</v>
      </c>
    </row>
    <row r="91" spans="1:14">
      <c r="A91" s="34"/>
      <c r="B91" s="35" t="s">
        <v>25</v>
      </c>
      <c r="C91" s="36">
        <v>43.13</v>
      </c>
      <c r="D91" s="37">
        <v>0</v>
      </c>
      <c r="E91" s="38">
        <f t="shared" si="40"/>
        <v>43.13</v>
      </c>
      <c r="F91" s="36">
        <v>66.08</v>
      </c>
      <c r="G91" s="57">
        <v>66.08233399300056</v>
      </c>
      <c r="H91" s="38">
        <f t="shared" si="41"/>
        <v>-2.3339930005619181E-3</v>
      </c>
      <c r="I91" s="36">
        <v>148</v>
      </c>
      <c r="J91" s="40">
        <v>0</v>
      </c>
      <c r="K91" s="41">
        <f t="shared" si="42"/>
        <v>148</v>
      </c>
      <c r="L91" s="36">
        <v>242</v>
      </c>
      <c r="M91" s="58">
        <v>242</v>
      </c>
      <c r="N91" s="41">
        <f t="shared" si="43"/>
        <v>0</v>
      </c>
    </row>
    <row r="92" spans="1:14" s="29" customFormat="1" ht="15">
      <c r="A92" s="30"/>
      <c r="B92" s="43"/>
      <c r="C92" s="44">
        <f>C87+C88+C89+C90+C91</f>
        <v>4632.87</v>
      </c>
      <c r="D92" s="45">
        <f>D87+D88+D89+D90+D91</f>
        <v>4683.4598842181276</v>
      </c>
      <c r="E92" s="46">
        <f t="shared" si="40"/>
        <v>-50.589884218127736</v>
      </c>
      <c r="F92" s="44">
        <f>F87+F88+F89+F90+F91</f>
        <v>6088.3600000000006</v>
      </c>
      <c r="G92" s="45">
        <f>G87+G88+G89+G90+G91</f>
        <v>6088.3629560285044</v>
      </c>
      <c r="H92" s="46">
        <f t="shared" si="41"/>
        <v>-2.956028503831476E-3</v>
      </c>
      <c r="I92" s="44">
        <f>I87+I88+I89+I90+I91</f>
        <v>590844</v>
      </c>
      <c r="J92" s="47">
        <f>J87+J88+J89+J90+J91</f>
        <v>591085</v>
      </c>
      <c r="K92" s="48">
        <f t="shared" si="42"/>
        <v>-241</v>
      </c>
      <c r="L92" s="44">
        <f>L87+L88+L89+L90+L91</f>
        <v>593267</v>
      </c>
      <c r="M92" s="47">
        <f>M87+M88+M89+M90+M91</f>
        <v>593267</v>
      </c>
      <c r="N92" s="48">
        <f t="shared" si="43"/>
        <v>0</v>
      </c>
    </row>
    <row r="93" spans="1:14">
      <c r="A93" s="34"/>
      <c r="B93" s="35"/>
      <c r="C93" s="36"/>
      <c r="D93" s="37"/>
      <c r="E93" s="38"/>
      <c r="F93" s="36"/>
      <c r="G93" s="57"/>
      <c r="H93" s="38"/>
      <c r="I93" s="36"/>
      <c r="J93" s="40"/>
      <c r="K93" s="41"/>
      <c r="L93" s="36"/>
      <c r="M93" s="58"/>
      <c r="N93" s="41"/>
    </row>
    <row r="94" spans="1:14" s="29" customFormat="1" ht="15">
      <c r="A94" s="30">
        <v>12</v>
      </c>
      <c r="B94" s="31" t="s">
        <v>36</v>
      </c>
      <c r="C94" s="36"/>
      <c r="D94" s="32"/>
      <c r="E94" s="49"/>
      <c r="F94" s="36"/>
      <c r="G94" s="32"/>
      <c r="H94" s="49"/>
      <c r="I94" s="36"/>
      <c r="J94" s="32"/>
      <c r="K94" s="50"/>
      <c r="L94" s="36"/>
      <c r="M94" s="32"/>
      <c r="N94" s="50"/>
    </row>
    <row r="95" spans="1:14">
      <c r="A95" s="34"/>
      <c r="B95" s="35" t="s">
        <v>3</v>
      </c>
      <c r="C95" s="36">
        <v>384.13</v>
      </c>
      <c r="D95" s="53">
        <v>384.12598602500003</v>
      </c>
      <c r="E95" s="38">
        <f>C95-D95</f>
        <v>4.0139749999639207E-3</v>
      </c>
      <c r="F95" s="36">
        <v>573.04999999999995</v>
      </c>
      <c r="G95" s="39">
        <v>573.0538607200001</v>
      </c>
      <c r="H95" s="38">
        <f>F95-G95</f>
        <v>-3.8607200001479214E-3</v>
      </c>
      <c r="I95" s="36">
        <v>21858</v>
      </c>
      <c r="J95" s="54">
        <v>21858</v>
      </c>
      <c r="K95" s="41">
        <f>I95-J95</f>
        <v>0</v>
      </c>
      <c r="L95" s="36">
        <v>27331</v>
      </c>
      <c r="M95" s="42">
        <v>27331</v>
      </c>
      <c r="N95" s="41">
        <f>L95-M95</f>
        <v>0</v>
      </c>
    </row>
    <row r="96" spans="1:14">
      <c r="A96" s="34"/>
      <c r="B96" s="35" t="s">
        <v>4</v>
      </c>
      <c r="C96" s="36">
        <v>3497.99</v>
      </c>
      <c r="D96" s="53">
        <v>3497.9884767220001</v>
      </c>
      <c r="E96" s="38">
        <f t="shared" ref="E96:E100" si="44">C96-D96</f>
        <v>1.523277999694983E-3</v>
      </c>
      <c r="F96" s="36">
        <v>4621.8999999999996</v>
      </c>
      <c r="G96" s="57">
        <v>4621.9000924100001</v>
      </c>
      <c r="H96" s="38">
        <f t="shared" ref="H96:H100" si="45">F96-G96</f>
        <v>-9.2410000434028916E-5</v>
      </c>
      <c r="I96" s="36">
        <v>383302</v>
      </c>
      <c r="J96" s="54">
        <v>383302</v>
      </c>
      <c r="K96" s="41">
        <f t="shared" ref="K96:K100" si="46">I96-J96</f>
        <v>0</v>
      </c>
      <c r="L96" s="36">
        <v>489781</v>
      </c>
      <c r="M96" s="58">
        <v>489781</v>
      </c>
      <c r="N96" s="41">
        <f t="shared" ref="N96:N100" si="47">L96-M96</f>
        <v>0</v>
      </c>
    </row>
    <row r="97" spans="1:14">
      <c r="A97" s="34"/>
      <c r="B97" s="35" t="s">
        <v>5</v>
      </c>
      <c r="C97" s="36">
        <v>81.27</v>
      </c>
      <c r="D97" s="37">
        <v>593.17569314900004</v>
      </c>
      <c r="E97" s="38">
        <f t="shared" si="44"/>
        <v>-511.90569314900006</v>
      </c>
      <c r="F97" s="36">
        <v>99.4</v>
      </c>
      <c r="G97" s="57">
        <v>99.4038319</v>
      </c>
      <c r="H97" s="38">
        <f t="shared" si="45"/>
        <v>-3.8318999999944481E-3</v>
      </c>
      <c r="I97" s="36">
        <v>72</v>
      </c>
      <c r="J97" s="40">
        <v>476</v>
      </c>
      <c r="K97" s="41">
        <f t="shared" si="46"/>
        <v>-404</v>
      </c>
      <c r="L97" s="36">
        <v>28</v>
      </c>
      <c r="M97" s="58">
        <v>28</v>
      </c>
      <c r="N97" s="41">
        <f t="shared" si="47"/>
        <v>0</v>
      </c>
    </row>
    <row r="98" spans="1:14">
      <c r="A98" s="34"/>
      <c r="B98" s="35" t="s">
        <v>6</v>
      </c>
      <c r="C98" s="36">
        <v>0</v>
      </c>
      <c r="D98" s="37">
        <v>0</v>
      </c>
      <c r="E98" s="38">
        <f t="shared" si="44"/>
        <v>0</v>
      </c>
      <c r="F98" s="36">
        <v>0</v>
      </c>
      <c r="G98" s="57">
        <v>0</v>
      </c>
      <c r="H98" s="38">
        <f t="shared" si="45"/>
        <v>0</v>
      </c>
      <c r="I98" s="36">
        <v>0</v>
      </c>
      <c r="J98" s="40">
        <v>0</v>
      </c>
      <c r="K98" s="41">
        <f t="shared" si="46"/>
        <v>0</v>
      </c>
      <c r="L98" s="36">
        <v>0</v>
      </c>
      <c r="M98" s="58">
        <v>0</v>
      </c>
      <c r="N98" s="41">
        <f t="shared" si="47"/>
        <v>0</v>
      </c>
    </row>
    <row r="99" spans="1:14">
      <c r="A99" s="34"/>
      <c r="B99" s="35" t="s">
        <v>25</v>
      </c>
      <c r="C99" s="36">
        <v>452.99</v>
      </c>
      <c r="D99" s="37">
        <v>0</v>
      </c>
      <c r="E99" s="38">
        <f t="shared" si="44"/>
        <v>452.99</v>
      </c>
      <c r="F99" s="36">
        <v>403.12</v>
      </c>
      <c r="G99" s="57">
        <v>403.11610801999996</v>
      </c>
      <c r="H99" s="38">
        <f t="shared" si="45"/>
        <v>3.8919800000485338E-3</v>
      </c>
      <c r="I99" s="36">
        <v>268</v>
      </c>
      <c r="J99" s="40">
        <v>0</v>
      </c>
      <c r="K99" s="41">
        <f t="shared" si="46"/>
        <v>268</v>
      </c>
      <c r="L99" s="36">
        <v>248</v>
      </c>
      <c r="M99" s="58">
        <v>248</v>
      </c>
      <c r="N99" s="41">
        <f t="shared" si="47"/>
        <v>0</v>
      </c>
    </row>
    <row r="100" spans="1:14" s="29" customFormat="1" ht="15">
      <c r="A100" s="30"/>
      <c r="B100" s="43"/>
      <c r="C100" s="44">
        <f>C95+C96+C97+C98+C99</f>
        <v>4416.38</v>
      </c>
      <c r="D100" s="45">
        <f>D95+D96+D97+D98+D99</f>
        <v>4475.2901558960002</v>
      </c>
      <c r="E100" s="46">
        <f t="shared" si="44"/>
        <v>-58.910155896000106</v>
      </c>
      <c r="F100" s="44">
        <f>F95+F96+F97+F98+F99</f>
        <v>5697.4699999999993</v>
      </c>
      <c r="G100" s="45">
        <f>G95+G96+G97+G98+G99</f>
        <v>5697.4738930499998</v>
      </c>
      <c r="H100" s="46">
        <f t="shared" si="45"/>
        <v>-3.8930500004425994E-3</v>
      </c>
      <c r="I100" s="44">
        <f>I95+I96+I97+I98+I99</f>
        <v>405500</v>
      </c>
      <c r="J100" s="47">
        <f>J95+J96+J97+J98+J99</f>
        <v>405636</v>
      </c>
      <c r="K100" s="48">
        <f t="shared" si="46"/>
        <v>-136</v>
      </c>
      <c r="L100" s="44">
        <f>L95+L96+L97+L98+L99</f>
        <v>517388</v>
      </c>
      <c r="M100" s="47">
        <f>M95+M96+M97+M98+M99</f>
        <v>517388</v>
      </c>
      <c r="N100" s="48">
        <f t="shared" si="47"/>
        <v>0</v>
      </c>
    </row>
    <row r="101" spans="1:14">
      <c r="A101" s="34"/>
      <c r="B101" s="35"/>
      <c r="C101" s="36"/>
      <c r="D101" s="37"/>
      <c r="E101" s="38"/>
      <c r="F101" s="36"/>
      <c r="G101" s="57"/>
      <c r="H101" s="38"/>
      <c r="I101" s="36"/>
      <c r="J101" s="40"/>
      <c r="K101" s="41"/>
      <c r="L101" s="36"/>
      <c r="M101" s="58"/>
      <c r="N101" s="41"/>
    </row>
    <row r="102" spans="1:14" s="29" customFormat="1" ht="15">
      <c r="A102" s="30">
        <v>13</v>
      </c>
      <c r="B102" s="31" t="s">
        <v>37</v>
      </c>
      <c r="C102" s="36"/>
      <c r="D102" s="32"/>
      <c r="E102" s="49"/>
      <c r="F102" s="36"/>
      <c r="G102" s="32"/>
      <c r="H102" s="49"/>
      <c r="I102" s="36"/>
      <c r="J102" s="32"/>
      <c r="K102" s="50"/>
      <c r="L102" s="36"/>
      <c r="M102" s="32"/>
      <c r="N102" s="50"/>
    </row>
    <row r="103" spans="1:14" s="66" customFormat="1">
      <c r="A103" s="34"/>
      <c r="B103" s="35" t="s">
        <v>3</v>
      </c>
      <c r="C103" s="36">
        <v>100.33</v>
      </c>
      <c r="D103" s="37">
        <v>100.32954607400001</v>
      </c>
      <c r="E103" s="38">
        <f>C103-D103</f>
        <v>4.5392599999161121E-4</v>
      </c>
      <c r="F103" s="36">
        <v>185.23</v>
      </c>
      <c r="G103" s="39">
        <v>185.22701860000004</v>
      </c>
      <c r="H103" s="38">
        <f>F103-G103</f>
        <v>2.9813999999532825E-3</v>
      </c>
      <c r="I103" s="36">
        <v>6119</v>
      </c>
      <c r="J103" s="40">
        <v>6119</v>
      </c>
      <c r="K103" s="41">
        <f>I103-J103</f>
        <v>0</v>
      </c>
      <c r="L103" s="36">
        <v>8812</v>
      </c>
      <c r="M103" s="42">
        <v>8812</v>
      </c>
      <c r="N103" s="41">
        <f>L103-M103</f>
        <v>0</v>
      </c>
    </row>
    <row r="104" spans="1:14">
      <c r="A104" s="34"/>
      <c r="B104" s="35" t="s">
        <v>4</v>
      </c>
      <c r="C104" s="36">
        <v>187.22</v>
      </c>
      <c r="D104" s="37">
        <v>187.220644953</v>
      </c>
      <c r="E104" s="38">
        <f t="shared" ref="E104:E108" si="48">C104-D104</f>
        <v>-6.4495300000544376E-4</v>
      </c>
      <c r="F104" s="36">
        <v>238.99</v>
      </c>
      <c r="G104" s="39">
        <v>238.99207381299999</v>
      </c>
      <c r="H104" s="38">
        <f t="shared" ref="H104:H108" si="49">F104-G104</f>
        <v>-2.0738129999813282E-3</v>
      </c>
      <c r="I104" s="36">
        <v>56017</v>
      </c>
      <c r="J104" s="40">
        <v>56017</v>
      </c>
      <c r="K104" s="41">
        <f t="shared" ref="K104:K108" si="50">I104-J104</f>
        <v>0</v>
      </c>
      <c r="L104" s="36">
        <v>59396</v>
      </c>
      <c r="M104" s="42">
        <v>59396</v>
      </c>
      <c r="N104" s="41">
        <f t="shared" ref="N104:N108" si="51">L104-M104</f>
        <v>0</v>
      </c>
    </row>
    <row r="105" spans="1:14">
      <c r="A105" s="34"/>
      <c r="B105" s="35" t="s">
        <v>5</v>
      </c>
      <c r="C105" s="36">
        <v>105.05</v>
      </c>
      <c r="D105" s="37">
        <v>105.049770604</v>
      </c>
      <c r="E105" s="38">
        <f t="shared" si="48"/>
        <v>2.2939599999460825E-4</v>
      </c>
      <c r="F105" s="36">
        <v>56.2</v>
      </c>
      <c r="G105" s="39">
        <v>56.199980695000015</v>
      </c>
      <c r="H105" s="38">
        <f t="shared" si="49"/>
        <v>1.9304999987923566E-5</v>
      </c>
      <c r="I105" s="36">
        <v>40</v>
      </c>
      <c r="J105" s="40">
        <v>40</v>
      </c>
      <c r="K105" s="41">
        <f t="shared" si="50"/>
        <v>0</v>
      </c>
      <c r="L105" s="36">
        <v>15</v>
      </c>
      <c r="M105" s="42">
        <v>15</v>
      </c>
      <c r="N105" s="41">
        <f t="shared" si="51"/>
        <v>0</v>
      </c>
    </row>
    <row r="106" spans="1:14">
      <c r="A106" s="34"/>
      <c r="B106" s="35" t="s">
        <v>6</v>
      </c>
      <c r="C106" s="36">
        <v>2.52</v>
      </c>
      <c r="D106" s="61">
        <v>2.5174278702499997</v>
      </c>
      <c r="E106" s="38">
        <f t="shared" si="48"/>
        <v>2.5721297500003182E-3</v>
      </c>
      <c r="F106" s="36">
        <v>0.71</v>
      </c>
      <c r="G106" s="39">
        <v>0.71089040580001395</v>
      </c>
      <c r="H106" s="38">
        <f t="shared" si="49"/>
        <v>-8.9040580001398251E-4</v>
      </c>
      <c r="I106" s="36">
        <v>0</v>
      </c>
      <c r="J106" s="62">
        <v>0</v>
      </c>
      <c r="K106" s="41">
        <f t="shared" si="50"/>
        <v>0</v>
      </c>
      <c r="L106" s="36">
        <v>0</v>
      </c>
      <c r="M106" s="42">
        <v>0</v>
      </c>
      <c r="N106" s="41">
        <f t="shared" si="51"/>
        <v>0</v>
      </c>
    </row>
    <row r="107" spans="1:14">
      <c r="A107" s="34"/>
      <c r="B107" s="35" t="s">
        <v>25</v>
      </c>
      <c r="C107" s="36">
        <v>0</v>
      </c>
      <c r="D107" s="61">
        <v>0</v>
      </c>
      <c r="E107" s="38">
        <f t="shared" si="48"/>
        <v>0</v>
      </c>
      <c r="F107" s="36">
        <v>0</v>
      </c>
      <c r="G107" s="39">
        <v>0</v>
      </c>
      <c r="H107" s="38">
        <f t="shared" si="49"/>
        <v>0</v>
      </c>
      <c r="I107" s="36">
        <v>0</v>
      </c>
      <c r="J107" s="62">
        <v>0</v>
      </c>
      <c r="K107" s="41">
        <f t="shared" si="50"/>
        <v>0</v>
      </c>
      <c r="L107" s="36">
        <v>0</v>
      </c>
      <c r="M107" s="42">
        <v>0</v>
      </c>
      <c r="N107" s="41">
        <f t="shared" si="51"/>
        <v>0</v>
      </c>
    </row>
    <row r="108" spans="1:14" s="29" customFormat="1" ht="15">
      <c r="A108" s="30"/>
      <c r="B108" s="43"/>
      <c r="C108" s="44">
        <f>C103+C104+C105+C106+C107</f>
        <v>395.12</v>
      </c>
      <c r="D108" s="45">
        <f>D103+D104+D105+D106+D107</f>
        <v>395.11738950124999</v>
      </c>
      <c r="E108" s="46">
        <f t="shared" si="48"/>
        <v>2.6104987500161769E-3</v>
      </c>
      <c r="F108" s="44">
        <f>F103+F104+F105+F106+F107</f>
        <v>481.13</v>
      </c>
      <c r="G108" s="45">
        <f>G103+G104+G105+G106+G107</f>
        <v>481.12996351380002</v>
      </c>
      <c r="H108" s="46">
        <f t="shared" si="49"/>
        <v>3.6486199974206102E-5</v>
      </c>
      <c r="I108" s="44">
        <f>I103+I104+I105+I106+I107</f>
        <v>62176</v>
      </c>
      <c r="J108" s="47">
        <f>J103+J104+J105+J106+J107</f>
        <v>62176</v>
      </c>
      <c r="K108" s="48">
        <f t="shared" si="50"/>
        <v>0</v>
      </c>
      <c r="L108" s="44">
        <f>L103+L104+L105+L106+L107</f>
        <v>68223</v>
      </c>
      <c r="M108" s="47">
        <f>M103+M104+M105+M106+M107</f>
        <v>68223</v>
      </c>
      <c r="N108" s="48">
        <f t="shared" si="51"/>
        <v>0</v>
      </c>
    </row>
    <row r="109" spans="1:14">
      <c r="A109" s="34"/>
      <c r="B109" s="35"/>
      <c r="C109" s="36"/>
      <c r="D109" s="61"/>
      <c r="E109" s="74"/>
      <c r="F109" s="36"/>
      <c r="G109" s="39"/>
      <c r="H109" s="74"/>
      <c r="I109" s="36"/>
      <c r="J109" s="62"/>
      <c r="K109" s="75"/>
      <c r="L109" s="36"/>
      <c r="M109" s="42"/>
      <c r="N109" s="75"/>
    </row>
    <row r="110" spans="1:14" s="29" customFormat="1" ht="15">
      <c r="A110" s="30">
        <v>14</v>
      </c>
      <c r="B110" s="31" t="s">
        <v>38</v>
      </c>
      <c r="C110" s="36"/>
      <c r="D110" s="32"/>
      <c r="E110" s="49"/>
      <c r="F110" s="36"/>
      <c r="G110" s="32"/>
      <c r="H110" s="49"/>
      <c r="I110" s="36"/>
      <c r="J110" s="32"/>
      <c r="K110" s="50"/>
      <c r="L110" s="36"/>
      <c r="M110" s="32"/>
      <c r="N110" s="50"/>
    </row>
    <row r="111" spans="1:14">
      <c r="A111" s="34"/>
      <c r="B111" s="35" t="s">
        <v>3</v>
      </c>
      <c r="C111" s="36">
        <v>7.03</v>
      </c>
      <c r="D111" s="37">
        <v>7.0273832999999994</v>
      </c>
      <c r="E111" s="38">
        <f>C111-D111</f>
        <v>2.6167000000008045E-3</v>
      </c>
      <c r="F111" s="36">
        <v>15.36</v>
      </c>
      <c r="G111" s="39">
        <v>15.358291199999998</v>
      </c>
      <c r="H111" s="38">
        <f>F111-G111</f>
        <v>1.708800000001176E-3</v>
      </c>
      <c r="I111" s="36">
        <v>281</v>
      </c>
      <c r="J111" s="40">
        <v>281</v>
      </c>
      <c r="K111" s="41">
        <f>I111-J111</f>
        <v>0</v>
      </c>
      <c r="L111" s="36">
        <v>2707</v>
      </c>
      <c r="M111" s="42">
        <v>2707</v>
      </c>
      <c r="N111" s="41">
        <f>L111-M111</f>
        <v>0</v>
      </c>
    </row>
    <row r="112" spans="1:14">
      <c r="A112" s="34"/>
      <c r="B112" s="35" t="s">
        <v>4</v>
      </c>
      <c r="C112" s="36">
        <v>169.38</v>
      </c>
      <c r="D112" s="37">
        <v>169.37747939999997</v>
      </c>
      <c r="E112" s="38">
        <f t="shared" ref="E112:E116" si="52">C112-D112</f>
        <v>2.520600000025297E-3</v>
      </c>
      <c r="F112" s="36">
        <v>313.99</v>
      </c>
      <c r="G112" s="51">
        <v>313.99123909999997</v>
      </c>
      <c r="H112" s="38">
        <f t="shared" ref="H112:H116" si="53">F112-G112</f>
        <v>-1.2390999999638552E-3</v>
      </c>
      <c r="I112" s="36">
        <v>63939</v>
      </c>
      <c r="J112" s="40">
        <v>63939</v>
      </c>
      <c r="K112" s="41">
        <f t="shared" ref="K112:K116" si="54">I112-J112</f>
        <v>0</v>
      </c>
      <c r="L112" s="36">
        <v>86393</v>
      </c>
      <c r="M112" s="52">
        <v>86393</v>
      </c>
      <c r="N112" s="41">
        <f t="shared" ref="N112:N116" si="55">L112-M112</f>
        <v>0</v>
      </c>
    </row>
    <row r="113" spans="1:14">
      <c r="A113" s="34"/>
      <c r="B113" s="35" t="s">
        <v>5</v>
      </c>
      <c r="C113" s="36">
        <v>830.24</v>
      </c>
      <c r="D113" s="37">
        <v>890.96426506599994</v>
      </c>
      <c r="E113" s="38">
        <f t="shared" si="52"/>
        <v>-60.72426506599993</v>
      </c>
      <c r="F113" s="36">
        <v>358.55</v>
      </c>
      <c r="G113" s="39">
        <v>358.55211075800565</v>
      </c>
      <c r="H113" s="38">
        <f t="shared" si="53"/>
        <v>-2.1107580056423103E-3</v>
      </c>
      <c r="I113" s="36">
        <v>28</v>
      </c>
      <c r="J113" s="40">
        <v>28</v>
      </c>
      <c r="K113" s="41">
        <f t="shared" si="54"/>
        <v>0</v>
      </c>
      <c r="L113" s="36">
        <v>55</v>
      </c>
      <c r="M113" s="42">
        <v>55</v>
      </c>
      <c r="N113" s="41">
        <f t="shared" si="55"/>
        <v>0</v>
      </c>
    </row>
    <row r="114" spans="1:14">
      <c r="A114" s="34"/>
      <c r="B114" s="35" t="s">
        <v>6</v>
      </c>
      <c r="C114" s="36">
        <v>0</v>
      </c>
      <c r="D114" s="37">
        <v>0</v>
      </c>
      <c r="E114" s="38">
        <f t="shared" si="52"/>
        <v>0</v>
      </c>
      <c r="F114" s="36">
        <v>0</v>
      </c>
      <c r="G114" s="39">
        <v>0</v>
      </c>
      <c r="H114" s="38">
        <f t="shared" si="53"/>
        <v>0</v>
      </c>
      <c r="I114" s="36">
        <v>0</v>
      </c>
      <c r="J114" s="40">
        <v>0</v>
      </c>
      <c r="K114" s="41">
        <f t="shared" si="54"/>
        <v>0</v>
      </c>
      <c r="L114" s="36">
        <v>0</v>
      </c>
      <c r="M114" s="42">
        <v>0</v>
      </c>
      <c r="N114" s="41">
        <f t="shared" si="55"/>
        <v>0</v>
      </c>
    </row>
    <row r="115" spans="1:14">
      <c r="A115" s="34"/>
      <c r="B115" s="35" t="s">
        <v>25</v>
      </c>
      <c r="C115" s="36">
        <v>7.28</v>
      </c>
      <c r="D115" s="37">
        <v>0</v>
      </c>
      <c r="E115" s="38">
        <f t="shared" si="52"/>
        <v>7.28</v>
      </c>
      <c r="F115" s="36">
        <v>0.61</v>
      </c>
      <c r="G115" s="39">
        <v>0.61152399999999996</v>
      </c>
      <c r="H115" s="38">
        <f t="shared" si="53"/>
        <v>-1.5239999999999698E-3</v>
      </c>
      <c r="I115" s="36">
        <v>0</v>
      </c>
      <c r="J115" s="40">
        <v>0</v>
      </c>
      <c r="K115" s="41">
        <f t="shared" si="54"/>
        <v>0</v>
      </c>
      <c r="L115" s="36">
        <v>0</v>
      </c>
      <c r="M115" s="42">
        <v>0</v>
      </c>
      <c r="N115" s="41">
        <f t="shared" si="55"/>
        <v>0</v>
      </c>
    </row>
    <row r="116" spans="1:14" s="29" customFormat="1" ht="15">
      <c r="A116" s="30"/>
      <c r="B116" s="43"/>
      <c r="C116" s="44">
        <f>C111+C112+C113+C114+C115</f>
        <v>1013.93</v>
      </c>
      <c r="D116" s="45">
        <f>D111+D112+D113+D114+D115</f>
        <v>1067.369127766</v>
      </c>
      <c r="E116" s="46">
        <f t="shared" si="52"/>
        <v>-53.43912776600007</v>
      </c>
      <c r="F116" s="44">
        <f>F111+F112+F113+F114+F115</f>
        <v>688.5100000000001</v>
      </c>
      <c r="G116" s="45">
        <f>G111+G112+G113+G114+G115</f>
        <v>688.51316505800571</v>
      </c>
      <c r="H116" s="46">
        <f t="shared" si="53"/>
        <v>-3.1650580056066246E-3</v>
      </c>
      <c r="I116" s="44">
        <f>I111+I112+I113+I114+I115</f>
        <v>64248</v>
      </c>
      <c r="J116" s="47">
        <f>J111+J112+J113+J114+J115</f>
        <v>64248</v>
      </c>
      <c r="K116" s="48">
        <f t="shared" si="54"/>
        <v>0</v>
      </c>
      <c r="L116" s="44">
        <f>L111+L112+L113+L114+L115</f>
        <v>89155</v>
      </c>
      <c r="M116" s="47">
        <f>M111+M112+M113+M114+M115</f>
        <v>89155</v>
      </c>
      <c r="N116" s="48">
        <f t="shared" si="55"/>
        <v>0</v>
      </c>
    </row>
    <row r="117" spans="1:14">
      <c r="A117" s="34"/>
      <c r="B117" s="35"/>
      <c r="C117" s="36"/>
      <c r="D117" s="37"/>
      <c r="E117" s="38"/>
      <c r="F117" s="36"/>
      <c r="G117" s="39"/>
      <c r="H117" s="38"/>
      <c r="I117" s="36"/>
      <c r="J117" s="40"/>
      <c r="K117" s="41"/>
      <c r="L117" s="36"/>
      <c r="M117" s="42"/>
      <c r="N117" s="41"/>
    </row>
    <row r="118" spans="1:14" s="29" customFormat="1" ht="15">
      <c r="A118" s="30">
        <v>15</v>
      </c>
      <c r="B118" s="31" t="s">
        <v>39</v>
      </c>
      <c r="C118" s="36"/>
      <c r="D118" s="32"/>
      <c r="E118" s="49"/>
      <c r="F118" s="36"/>
      <c r="G118" s="32"/>
      <c r="H118" s="49"/>
      <c r="I118" s="36"/>
      <c r="J118" s="32"/>
      <c r="K118" s="50"/>
      <c r="L118" s="36"/>
      <c r="M118" s="32"/>
      <c r="N118" s="50"/>
    </row>
    <row r="119" spans="1:14">
      <c r="A119" s="34"/>
      <c r="B119" s="35" t="s">
        <v>3</v>
      </c>
      <c r="C119" s="36">
        <v>87.47</v>
      </c>
      <c r="D119" s="37">
        <v>87.469529199999997</v>
      </c>
      <c r="E119" s="38">
        <f>C119-D119</f>
        <v>4.7080000000221389E-4</v>
      </c>
      <c r="F119" s="36">
        <v>164.47</v>
      </c>
      <c r="G119" s="39">
        <v>164.46785739999999</v>
      </c>
      <c r="H119" s="38">
        <f>F119-G119</f>
        <v>2.1426000000133172E-3</v>
      </c>
      <c r="I119" s="36">
        <v>17412</v>
      </c>
      <c r="J119" s="40">
        <v>17412</v>
      </c>
      <c r="K119" s="41">
        <f>I119-J119</f>
        <v>0</v>
      </c>
      <c r="L119" s="36">
        <v>29859</v>
      </c>
      <c r="M119" s="42">
        <v>29859</v>
      </c>
      <c r="N119" s="41">
        <f>L119-M119</f>
        <v>0</v>
      </c>
    </row>
    <row r="120" spans="1:14">
      <c r="A120" s="34"/>
      <c r="B120" s="35" t="s">
        <v>4</v>
      </c>
      <c r="C120" s="36">
        <v>484.28</v>
      </c>
      <c r="D120" s="37">
        <v>484.27659299999982</v>
      </c>
      <c r="E120" s="38">
        <f t="shared" ref="E120:E124" si="56">C120-D120</f>
        <v>3.4070000001520384E-3</v>
      </c>
      <c r="F120" s="36">
        <v>669.65</v>
      </c>
      <c r="G120" s="39">
        <v>669.65478569999311</v>
      </c>
      <c r="H120" s="38">
        <f t="shared" ref="H120:H124" si="57">F120-G120</f>
        <v>-4.7856999931354949E-3</v>
      </c>
      <c r="I120" s="36">
        <v>113088</v>
      </c>
      <c r="J120" s="40">
        <v>113085</v>
      </c>
      <c r="K120" s="41">
        <f t="shared" ref="K120:K124" si="58">I120-J120</f>
        <v>3</v>
      </c>
      <c r="L120" s="36">
        <v>133748</v>
      </c>
      <c r="M120" s="42">
        <v>133748</v>
      </c>
      <c r="N120" s="41">
        <f t="shared" ref="N120:N124" si="59">L120-M120</f>
        <v>0</v>
      </c>
    </row>
    <row r="121" spans="1:14">
      <c r="A121" s="34"/>
      <c r="B121" s="35" t="s">
        <v>5</v>
      </c>
      <c r="C121" s="36">
        <v>377.17</v>
      </c>
      <c r="D121" s="37">
        <v>377.16567917417336</v>
      </c>
      <c r="E121" s="38">
        <f t="shared" si="56"/>
        <v>4.3208258266531629E-3</v>
      </c>
      <c r="F121" s="36">
        <v>389.95</v>
      </c>
      <c r="G121" s="39">
        <v>389.95129053200219</v>
      </c>
      <c r="H121" s="38">
        <f t="shared" si="57"/>
        <v>-1.2905320022014166E-3</v>
      </c>
      <c r="I121" s="36">
        <v>52</v>
      </c>
      <c r="J121" s="40">
        <v>52</v>
      </c>
      <c r="K121" s="41">
        <f t="shared" si="58"/>
        <v>0</v>
      </c>
      <c r="L121" s="36">
        <v>82</v>
      </c>
      <c r="M121" s="42">
        <v>82</v>
      </c>
      <c r="N121" s="41">
        <f t="shared" si="59"/>
        <v>0</v>
      </c>
    </row>
    <row r="122" spans="1:14" s="76" customFormat="1">
      <c r="A122" s="34"/>
      <c r="B122" s="35" t="s">
        <v>6</v>
      </c>
      <c r="C122" s="36">
        <v>1.07</v>
      </c>
      <c r="D122" s="37">
        <v>482.00532321428182</v>
      </c>
      <c r="E122" s="38">
        <f t="shared" si="56"/>
        <v>-480.93532321428182</v>
      </c>
      <c r="F122" s="36">
        <v>13.23</v>
      </c>
      <c r="G122" s="51">
        <v>13.229677782999994</v>
      </c>
      <c r="H122" s="38">
        <f t="shared" si="57"/>
        <v>3.2221700000611975E-4</v>
      </c>
      <c r="I122" s="36">
        <v>22</v>
      </c>
      <c r="J122" s="40">
        <v>664</v>
      </c>
      <c r="K122" s="41">
        <f t="shared" si="58"/>
        <v>-642</v>
      </c>
      <c r="L122" s="36">
        <v>35</v>
      </c>
      <c r="M122" s="52">
        <v>35</v>
      </c>
      <c r="N122" s="41">
        <f t="shared" si="59"/>
        <v>0</v>
      </c>
    </row>
    <row r="123" spans="1:14" s="76" customFormat="1">
      <c r="A123" s="34"/>
      <c r="B123" s="35" t="s">
        <v>25</v>
      </c>
      <c r="C123" s="36">
        <v>368.62</v>
      </c>
      <c r="D123" s="37">
        <v>0</v>
      </c>
      <c r="E123" s="38">
        <f t="shared" si="56"/>
        <v>368.62</v>
      </c>
      <c r="F123" s="36">
        <v>362.96</v>
      </c>
      <c r="G123" s="57">
        <v>362.956250399</v>
      </c>
      <c r="H123" s="38">
        <f t="shared" si="57"/>
        <v>3.7496009999813396E-3</v>
      </c>
      <c r="I123" s="36">
        <v>75</v>
      </c>
      <c r="J123" s="40">
        <v>0</v>
      </c>
      <c r="K123" s="41">
        <f t="shared" si="58"/>
        <v>75</v>
      </c>
      <c r="L123" s="36">
        <v>326</v>
      </c>
      <c r="M123" s="58">
        <v>326</v>
      </c>
      <c r="N123" s="41">
        <f t="shared" si="59"/>
        <v>0</v>
      </c>
    </row>
    <row r="124" spans="1:14" s="77" customFormat="1" ht="15">
      <c r="A124" s="30"/>
      <c r="B124" s="43"/>
      <c r="C124" s="44">
        <f>C119+C120+C121+C122+C123</f>
        <v>1318.6100000000001</v>
      </c>
      <c r="D124" s="45">
        <f>D119+D120+D121+D122+D123</f>
        <v>1430.917124588455</v>
      </c>
      <c r="E124" s="46">
        <f t="shared" si="56"/>
        <v>-112.30712458845483</v>
      </c>
      <c r="F124" s="44">
        <f>F119+F120+F121+F122+F123</f>
        <v>1600.26</v>
      </c>
      <c r="G124" s="45">
        <f>G119+G120+G121+G122+G123</f>
        <v>1600.2598618139953</v>
      </c>
      <c r="H124" s="46">
        <f t="shared" si="57"/>
        <v>1.3818600473314291E-4</v>
      </c>
      <c r="I124" s="44">
        <f>I119+I120+I121+I122+I123</f>
        <v>130649</v>
      </c>
      <c r="J124" s="47">
        <f>J119+J120+J121+J122+J123</f>
        <v>131213</v>
      </c>
      <c r="K124" s="48">
        <f t="shared" si="58"/>
        <v>-564</v>
      </c>
      <c r="L124" s="44">
        <f>L119+L120+L121+L122+L123</f>
        <v>164050</v>
      </c>
      <c r="M124" s="47">
        <f>M119+M120+M121+M122+M123</f>
        <v>164050</v>
      </c>
      <c r="N124" s="48">
        <f t="shared" si="59"/>
        <v>0</v>
      </c>
    </row>
    <row r="125" spans="1:14" s="76" customFormat="1">
      <c r="A125" s="34"/>
      <c r="B125" s="35"/>
      <c r="C125" s="36"/>
      <c r="D125" s="37"/>
      <c r="E125" s="38"/>
      <c r="F125" s="36"/>
      <c r="G125" s="57"/>
      <c r="H125" s="38"/>
      <c r="I125" s="36"/>
      <c r="J125" s="40"/>
      <c r="K125" s="41"/>
      <c r="L125" s="36"/>
      <c r="M125" s="58"/>
      <c r="N125" s="41"/>
    </row>
    <row r="126" spans="1:14" s="77" customFormat="1" ht="15">
      <c r="A126" s="30">
        <v>16</v>
      </c>
      <c r="B126" s="31" t="s">
        <v>19</v>
      </c>
      <c r="C126" s="36"/>
      <c r="D126" s="32"/>
      <c r="E126" s="49"/>
      <c r="F126" s="36"/>
      <c r="G126" s="32"/>
      <c r="H126" s="49"/>
      <c r="I126" s="36"/>
      <c r="J126" s="32"/>
      <c r="K126" s="50"/>
      <c r="L126" s="36"/>
      <c r="M126" s="32"/>
      <c r="N126" s="50"/>
    </row>
    <row r="127" spans="1:14" s="76" customFormat="1">
      <c r="A127" s="34"/>
      <c r="B127" s="35" t="s">
        <v>3</v>
      </c>
      <c r="C127" s="36">
        <v>401.07</v>
      </c>
      <c r="D127" s="37">
        <v>401.07473431499966</v>
      </c>
      <c r="E127" s="38">
        <f>C127-D127</f>
        <v>-4.7343149996663669E-3</v>
      </c>
      <c r="F127" s="36">
        <v>466.77</v>
      </c>
      <c r="G127" s="39">
        <v>466.76961128699821</v>
      </c>
      <c r="H127" s="38">
        <f>F127-G127</f>
        <v>3.8871300176879231E-4</v>
      </c>
      <c r="I127" s="36">
        <v>419</v>
      </c>
      <c r="J127" s="40">
        <v>419</v>
      </c>
      <c r="K127" s="41">
        <f>I127-J127</f>
        <v>0</v>
      </c>
      <c r="L127" s="36">
        <v>442</v>
      </c>
      <c r="M127" s="42">
        <v>442</v>
      </c>
      <c r="N127" s="41">
        <f>L127-M127</f>
        <v>0</v>
      </c>
    </row>
    <row r="128" spans="1:14" s="76" customFormat="1">
      <c r="A128" s="34"/>
      <c r="B128" s="35" t="s">
        <v>4</v>
      </c>
      <c r="C128" s="36">
        <v>1243.06</v>
      </c>
      <c r="D128" s="37">
        <v>1243.0577952499998</v>
      </c>
      <c r="E128" s="38">
        <f t="shared" ref="E128:E132" si="60">C128-D128</f>
        <v>2.204750000146305E-3</v>
      </c>
      <c r="F128" s="36">
        <v>1474.65</v>
      </c>
      <c r="G128" s="39">
        <v>1474.6519825950018</v>
      </c>
      <c r="H128" s="38">
        <f t="shared" ref="H128:H132" si="61">F128-G128</f>
        <v>-1.9825950016638672E-3</v>
      </c>
      <c r="I128" s="36">
        <v>250104</v>
      </c>
      <c r="J128" s="40">
        <v>250104</v>
      </c>
      <c r="K128" s="41">
        <f t="shared" ref="K128:K132" si="62">I128-J128</f>
        <v>0</v>
      </c>
      <c r="L128" s="36">
        <v>291204</v>
      </c>
      <c r="M128" s="42">
        <v>291204</v>
      </c>
      <c r="N128" s="41">
        <f t="shared" ref="N128:N132" si="63">L128-M128</f>
        <v>0</v>
      </c>
    </row>
    <row r="129" spans="1:14" s="76" customFormat="1">
      <c r="A129" s="34"/>
      <c r="B129" s="35" t="s">
        <v>5</v>
      </c>
      <c r="C129" s="36">
        <v>173.74</v>
      </c>
      <c r="D129" s="37">
        <v>173.74242021900002</v>
      </c>
      <c r="E129" s="38">
        <f t="shared" si="60"/>
        <v>-2.4202190000153223E-3</v>
      </c>
      <c r="F129" s="36">
        <v>175.8</v>
      </c>
      <c r="G129" s="39">
        <v>175.79761869199999</v>
      </c>
      <c r="H129" s="38">
        <f t="shared" si="61"/>
        <v>2.3813080000252285E-3</v>
      </c>
      <c r="I129" s="36">
        <v>33</v>
      </c>
      <c r="J129" s="40">
        <v>33</v>
      </c>
      <c r="K129" s="41">
        <f t="shared" si="62"/>
        <v>0</v>
      </c>
      <c r="L129" s="36">
        <v>45</v>
      </c>
      <c r="M129" s="42">
        <v>45</v>
      </c>
      <c r="N129" s="41">
        <f t="shared" si="63"/>
        <v>0</v>
      </c>
    </row>
    <row r="130" spans="1:14" s="76" customFormat="1">
      <c r="A130" s="34"/>
      <c r="B130" s="35" t="s">
        <v>6</v>
      </c>
      <c r="C130" s="36">
        <v>0</v>
      </c>
      <c r="D130" s="37">
        <v>48.827270977999987</v>
      </c>
      <c r="E130" s="38">
        <f t="shared" si="60"/>
        <v>-48.827270977999987</v>
      </c>
      <c r="F130" s="36">
        <v>0</v>
      </c>
      <c r="G130" s="39">
        <v>0</v>
      </c>
      <c r="H130" s="38">
        <f t="shared" si="61"/>
        <v>0</v>
      </c>
      <c r="I130" s="36">
        <v>0</v>
      </c>
      <c r="J130" s="40">
        <v>338</v>
      </c>
      <c r="K130" s="41">
        <f t="shared" si="62"/>
        <v>-338</v>
      </c>
      <c r="L130" s="36">
        <v>0</v>
      </c>
      <c r="M130" s="42">
        <v>0</v>
      </c>
      <c r="N130" s="41">
        <f t="shared" si="63"/>
        <v>0</v>
      </c>
    </row>
    <row r="131" spans="1:14" s="76" customFormat="1">
      <c r="A131" s="34"/>
      <c r="B131" s="35" t="s">
        <v>25</v>
      </c>
      <c r="C131" s="36">
        <v>48.83</v>
      </c>
      <c r="D131" s="37">
        <v>0</v>
      </c>
      <c r="E131" s="38">
        <f t="shared" si="60"/>
        <v>48.83</v>
      </c>
      <c r="F131" s="36">
        <v>31.55</v>
      </c>
      <c r="G131" s="39">
        <v>31.545535529000002</v>
      </c>
      <c r="H131" s="38">
        <f t="shared" si="61"/>
        <v>4.4644709999985821E-3</v>
      </c>
      <c r="I131" s="36">
        <v>338</v>
      </c>
      <c r="J131" s="40">
        <v>0</v>
      </c>
      <c r="K131" s="41">
        <f t="shared" si="62"/>
        <v>338</v>
      </c>
      <c r="L131" s="36">
        <v>289</v>
      </c>
      <c r="M131" s="42">
        <v>289</v>
      </c>
      <c r="N131" s="41">
        <f t="shared" si="63"/>
        <v>0</v>
      </c>
    </row>
    <row r="132" spans="1:14" s="77" customFormat="1" ht="15">
      <c r="A132" s="30"/>
      <c r="B132" s="43"/>
      <c r="C132" s="44">
        <f>C127+C128+C129+C130+C131</f>
        <v>1866.6999999999998</v>
      </c>
      <c r="D132" s="45">
        <f>D127+D128+D129+D130+D131</f>
        <v>1866.7022207619993</v>
      </c>
      <c r="E132" s="46">
        <f t="shared" si="60"/>
        <v>-2.2207619995242567E-3</v>
      </c>
      <c r="F132" s="44">
        <f>F127+F128+F129+F130+F131</f>
        <v>2148.7700000000004</v>
      </c>
      <c r="G132" s="45">
        <f>G127+G128+G129+G130+G131</f>
        <v>2148.7647481029999</v>
      </c>
      <c r="H132" s="46">
        <f t="shared" si="61"/>
        <v>5.2518970005621668E-3</v>
      </c>
      <c r="I132" s="44">
        <f>I127+I128+I129+I130+I131</f>
        <v>250894</v>
      </c>
      <c r="J132" s="47">
        <f>J127+J128+J129+J130+J131</f>
        <v>250894</v>
      </c>
      <c r="K132" s="48">
        <f t="shared" si="62"/>
        <v>0</v>
      </c>
      <c r="L132" s="44">
        <f>L127+L128+L129+L130+L131</f>
        <v>291980</v>
      </c>
      <c r="M132" s="47">
        <f>M127+M128+M129+M130+M131</f>
        <v>291980</v>
      </c>
      <c r="N132" s="48">
        <f t="shared" si="63"/>
        <v>0</v>
      </c>
    </row>
    <row r="133" spans="1:14" s="76" customFormat="1">
      <c r="A133" s="34"/>
      <c r="B133" s="35"/>
      <c r="C133" s="36"/>
      <c r="D133" s="37"/>
      <c r="E133" s="38"/>
      <c r="F133" s="36"/>
      <c r="G133" s="39"/>
      <c r="H133" s="38"/>
      <c r="I133" s="36"/>
      <c r="J133" s="40"/>
      <c r="K133" s="41"/>
      <c r="L133" s="36"/>
      <c r="M133" s="42"/>
      <c r="N133" s="41"/>
    </row>
    <row r="134" spans="1:14" s="77" customFormat="1" ht="15">
      <c r="A134" s="30">
        <v>17</v>
      </c>
      <c r="B134" s="31" t="s">
        <v>21</v>
      </c>
      <c r="C134" s="36"/>
      <c r="D134" s="32"/>
      <c r="E134" s="49"/>
      <c r="F134" s="36"/>
      <c r="G134" s="32"/>
      <c r="H134" s="49"/>
      <c r="I134" s="36"/>
      <c r="J134" s="32"/>
      <c r="K134" s="50"/>
      <c r="L134" s="36"/>
      <c r="M134" s="32"/>
      <c r="N134" s="50"/>
    </row>
    <row r="135" spans="1:14" s="76" customFormat="1">
      <c r="A135" s="34"/>
      <c r="B135" s="35" t="s">
        <v>3</v>
      </c>
      <c r="C135" s="36">
        <v>10.27</v>
      </c>
      <c r="D135" s="37">
        <v>10.26544537</v>
      </c>
      <c r="E135" s="38">
        <f>C135-D135</f>
        <v>4.5546299999994488E-3</v>
      </c>
      <c r="F135" s="36">
        <v>24.91</v>
      </c>
      <c r="G135" s="39">
        <v>24.913108349999998</v>
      </c>
      <c r="H135" s="38">
        <f>F135-G135</f>
        <v>-3.1083499999979836E-3</v>
      </c>
      <c r="I135" s="36">
        <v>240</v>
      </c>
      <c r="J135" s="40">
        <v>240</v>
      </c>
      <c r="K135" s="41">
        <f>I135-J135</f>
        <v>0</v>
      </c>
      <c r="L135" s="36">
        <v>555</v>
      </c>
      <c r="M135" s="42">
        <v>555</v>
      </c>
      <c r="N135" s="41">
        <f>L135-M135</f>
        <v>0</v>
      </c>
    </row>
    <row r="136" spans="1:14" s="76" customFormat="1">
      <c r="A136" s="34"/>
      <c r="B136" s="35" t="s">
        <v>4</v>
      </c>
      <c r="C136" s="36">
        <v>522.42999999999995</v>
      </c>
      <c r="D136" s="37">
        <v>522.43078929599994</v>
      </c>
      <c r="E136" s="38">
        <f t="shared" ref="E136:E140" si="64">C136-D136</f>
        <v>-7.892959999935556E-4</v>
      </c>
      <c r="F136" s="36">
        <v>644.84</v>
      </c>
      <c r="G136" s="39">
        <v>644.84141017099989</v>
      </c>
      <c r="H136" s="38">
        <f t="shared" ref="H136:H140" si="65">F136-G136</f>
        <v>-1.4101709998612932E-3</v>
      </c>
      <c r="I136" s="36">
        <v>120787</v>
      </c>
      <c r="J136" s="40">
        <v>120787</v>
      </c>
      <c r="K136" s="41">
        <f t="shared" ref="K136:K140" si="66">I136-J136</f>
        <v>0</v>
      </c>
      <c r="L136" s="36">
        <v>126219</v>
      </c>
      <c r="M136" s="42">
        <v>126219</v>
      </c>
      <c r="N136" s="41">
        <f t="shared" ref="N136:N140" si="67">L136-M136</f>
        <v>0</v>
      </c>
    </row>
    <row r="137" spans="1:14" s="76" customFormat="1">
      <c r="A137" s="34"/>
      <c r="B137" s="35" t="s">
        <v>5</v>
      </c>
      <c r="C137" s="36">
        <v>29.16</v>
      </c>
      <c r="D137" s="37">
        <v>29.155052188999999</v>
      </c>
      <c r="E137" s="38">
        <f t="shared" si="64"/>
        <v>4.9478110000009679E-3</v>
      </c>
      <c r="F137" s="36">
        <v>71.709999999999994</v>
      </c>
      <c r="G137" s="39">
        <v>71.705951900000002</v>
      </c>
      <c r="H137" s="38">
        <f t="shared" si="65"/>
        <v>4.0480999999914502E-3</v>
      </c>
      <c r="I137" s="36">
        <v>0</v>
      </c>
      <c r="J137" s="40">
        <v>0</v>
      </c>
      <c r="K137" s="41">
        <f t="shared" si="66"/>
        <v>0</v>
      </c>
      <c r="L137" s="36">
        <v>0</v>
      </c>
      <c r="M137" s="42">
        <v>0</v>
      </c>
      <c r="N137" s="41">
        <f t="shared" si="67"/>
        <v>0</v>
      </c>
    </row>
    <row r="138" spans="1:14" s="76" customFormat="1">
      <c r="A138" s="34"/>
      <c r="B138" s="35" t="s">
        <v>6</v>
      </c>
      <c r="C138" s="36">
        <v>3.28</v>
      </c>
      <c r="D138" s="37">
        <v>38.052826603</v>
      </c>
      <c r="E138" s="38">
        <f t="shared" si="64"/>
        <v>-34.772826602999999</v>
      </c>
      <c r="F138" s="36">
        <v>1.71</v>
      </c>
      <c r="G138" s="39">
        <v>1.7067108739999997</v>
      </c>
      <c r="H138" s="38">
        <f t="shared" si="65"/>
        <v>3.2891260000003086E-3</v>
      </c>
      <c r="I138" s="36">
        <v>120</v>
      </c>
      <c r="J138" s="40">
        <v>120</v>
      </c>
      <c r="K138" s="41">
        <f t="shared" si="66"/>
        <v>0</v>
      </c>
      <c r="L138" s="36">
        <v>81</v>
      </c>
      <c r="M138" s="42">
        <v>81</v>
      </c>
      <c r="N138" s="41">
        <f t="shared" si="67"/>
        <v>0</v>
      </c>
    </row>
    <row r="139" spans="1:14" s="76" customFormat="1">
      <c r="A139" s="34"/>
      <c r="B139" s="35" t="s">
        <v>25</v>
      </c>
      <c r="C139" s="36">
        <v>34.78</v>
      </c>
      <c r="D139" s="37">
        <v>0</v>
      </c>
      <c r="E139" s="38">
        <f t="shared" si="64"/>
        <v>34.78</v>
      </c>
      <c r="F139" s="36">
        <v>19.78</v>
      </c>
      <c r="G139" s="39">
        <v>19.776672927</v>
      </c>
      <c r="H139" s="38">
        <f t="shared" si="65"/>
        <v>3.327073000001235E-3</v>
      </c>
      <c r="I139" s="36">
        <v>0</v>
      </c>
      <c r="J139" s="40">
        <v>0</v>
      </c>
      <c r="K139" s="41">
        <f t="shared" si="66"/>
        <v>0</v>
      </c>
      <c r="L139" s="36">
        <v>0</v>
      </c>
      <c r="M139" s="42">
        <v>0</v>
      </c>
      <c r="N139" s="41">
        <f t="shared" si="67"/>
        <v>0</v>
      </c>
    </row>
    <row r="140" spans="1:14" s="77" customFormat="1" ht="15">
      <c r="A140" s="30"/>
      <c r="B140" s="43"/>
      <c r="C140" s="44">
        <f>C135+C136+C137+C138+C139</f>
        <v>599.91999999999985</v>
      </c>
      <c r="D140" s="45">
        <f>D135+D136+D137+D138+D139</f>
        <v>599.90411345799987</v>
      </c>
      <c r="E140" s="46">
        <f t="shared" si="64"/>
        <v>1.5886541999975634E-2</v>
      </c>
      <c r="F140" s="44">
        <f>F135+F136+F137+F138+F139</f>
        <v>762.95</v>
      </c>
      <c r="G140" s="45">
        <f>G135+G136+G137+G138+G139</f>
        <v>762.94385422199991</v>
      </c>
      <c r="H140" s="46">
        <f t="shared" si="65"/>
        <v>6.1457780001319406E-3</v>
      </c>
      <c r="I140" s="44">
        <f>I135+I136+I137+I138+I139</f>
        <v>121147</v>
      </c>
      <c r="J140" s="47">
        <f>J135+J136+J137+J138+J139</f>
        <v>121147</v>
      </c>
      <c r="K140" s="48">
        <f t="shared" si="66"/>
        <v>0</v>
      </c>
      <c r="L140" s="44">
        <f>L135+L136+L137+L138+L139</f>
        <v>126855</v>
      </c>
      <c r="M140" s="47">
        <f>M135+M136+M137+M138+M139</f>
        <v>126855</v>
      </c>
      <c r="N140" s="48">
        <f t="shared" si="67"/>
        <v>0</v>
      </c>
    </row>
    <row r="141" spans="1:14" s="76" customFormat="1">
      <c r="A141" s="34"/>
      <c r="B141" s="35"/>
      <c r="C141" s="36"/>
      <c r="D141" s="37"/>
      <c r="E141" s="38"/>
      <c r="F141" s="36"/>
      <c r="G141" s="39"/>
      <c r="H141" s="38"/>
      <c r="I141" s="36"/>
      <c r="J141" s="40"/>
      <c r="K141" s="41"/>
      <c r="L141" s="36"/>
      <c r="M141" s="42"/>
      <c r="N141" s="41"/>
    </row>
    <row r="142" spans="1:14" s="77" customFormat="1" ht="15">
      <c r="A142" s="30">
        <v>18</v>
      </c>
      <c r="B142" s="31" t="s">
        <v>40</v>
      </c>
      <c r="C142" s="36"/>
      <c r="D142" s="32"/>
      <c r="E142" s="49"/>
      <c r="F142" s="36"/>
      <c r="G142" s="32"/>
      <c r="H142" s="49"/>
      <c r="I142" s="36"/>
      <c r="J142" s="32"/>
      <c r="K142" s="50"/>
      <c r="L142" s="36"/>
      <c r="M142" s="32"/>
      <c r="N142" s="50"/>
    </row>
    <row r="143" spans="1:14" s="78" customFormat="1" ht="14.25" customHeight="1">
      <c r="A143" s="34"/>
      <c r="B143" s="35" t="s">
        <v>3</v>
      </c>
      <c r="C143" s="36">
        <v>15.13</v>
      </c>
      <c r="D143" s="37">
        <v>15.1291859</v>
      </c>
      <c r="E143" s="38">
        <f>C143-D143</f>
        <v>8.1410000000126104E-4</v>
      </c>
      <c r="F143" s="36">
        <v>12.08</v>
      </c>
      <c r="G143" s="39">
        <v>12.078252995</v>
      </c>
      <c r="H143" s="38">
        <f>F143-G143</f>
        <v>1.7470050000003567E-3</v>
      </c>
      <c r="I143" s="36">
        <v>642</v>
      </c>
      <c r="J143" s="40">
        <v>642</v>
      </c>
      <c r="K143" s="41">
        <f>I143-J143</f>
        <v>0</v>
      </c>
      <c r="L143" s="36">
        <v>546</v>
      </c>
      <c r="M143" s="42">
        <v>546</v>
      </c>
      <c r="N143" s="41">
        <f>L143-M143</f>
        <v>0</v>
      </c>
    </row>
    <row r="144" spans="1:14" s="76" customFormat="1">
      <c r="A144" s="34"/>
      <c r="B144" s="35" t="s">
        <v>4</v>
      </c>
      <c r="C144" s="36">
        <v>371.89</v>
      </c>
      <c r="D144" s="37">
        <v>371.88720895500001</v>
      </c>
      <c r="E144" s="38">
        <f t="shared" ref="E144:E148" si="68">C144-D144</f>
        <v>2.7910449999808407E-3</v>
      </c>
      <c r="F144" s="36">
        <v>390.9</v>
      </c>
      <c r="G144" s="51">
        <v>390.89979542400005</v>
      </c>
      <c r="H144" s="38">
        <f t="shared" ref="H144:H148" si="69">F144-G144</f>
        <v>2.045759999305119E-4</v>
      </c>
      <c r="I144" s="36">
        <v>158221</v>
      </c>
      <c r="J144" s="40">
        <v>158221</v>
      </c>
      <c r="K144" s="41">
        <f t="shared" ref="K144:K148" si="70">I144-J144</f>
        <v>0</v>
      </c>
      <c r="L144" s="36">
        <v>125811</v>
      </c>
      <c r="M144" s="52">
        <v>125811</v>
      </c>
      <c r="N144" s="41">
        <f t="shared" ref="N144:N148" si="71">L144-M144</f>
        <v>0</v>
      </c>
    </row>
    <row r="145" spans="1:14" s="76" customFormat="1">
      <c r="A145" s="34"/>
      <c r="B145" s="35" t="s">
        <v>5</v>
      </c>
      <c r="C145" s="36">
        <v>12.81</v>
      </c>
      <c r="D145" s="37">
        <v>53.834943136870706</v>
      </c>
      <c r="E145" s="38">
        <f t="shared" si="68"/>
        <v>-41.024943136870704</v>
      </c>
      <c r="F145" s="36">
        <v>17.899999999999999</v>
      </c>
      <c r="G145" s="39">
        <v>17.901928994608696</v>
      </c>
      <c r="H145" s="38">
        <f t="shared" si="69"/>
        <v>-1.9289946086971099E-3</v>
      </c>
      <c r="I145" s="36">
        <v>0</v>
      </c>
      <c r="J145" s="40">
        <v>96</v>
      </c>
      <c r="K145" s="41">
        <f t="shared" si="70"/>
        <v>-96</v>
      </c>
      <c r="L145" s="36">
        <v>2</v>
      </c>
      <c r="M145" s="42">
        <v>2</v>
      </c>
      <c r="N145" s="41">
        <f t="shared" si="71"/>
        <v>0</v>
      </c>
    </row>
    <row r="146" spans="1:14" s="76" customFormat="1">
      <c r="A146" s="34"/>
      <c r="B146" s="35" t="s">
        <v>6</v>
      </c>
      <c r="C146" s="36">
        <v>204.53</v>
      </c>
      <c r="D146" s="37">
        <v>204.52759419806017</v>
      </c>
      <c r="E146" s="38">
        <f t="shared" si="68"/>
        <v>2.4058019398296437E-3</v>
      </c>
      <c r="F146" s="36">
        <v>65.48</v>
      </c>
      <c r="G146" s="39">
        <v>65.484804443270008</v>
      </c>
      <c r="H146" s="38">
        <f t="shared" si="69"/>
        <v>-4.8044432700038442E-3</v>
      </c>
      <c r="I146" s="36">
        <v>26</v>
      </c>
      <c r="J146" s="40">
        <v>26</v>
      </c>
      <c r="K146" s="41">
        <f t="shared" si="70"/>
        <v>0</v>
      </c>
      <c r="L146" s="36">
        <v>24</v>
      </c>
      <c r="M146" s="42">
        <v>24</v>
      </c>
      <c r="N146" s="41">
        <f t="shared" si="71"/>
        <v>0</v>
      </c>
    </row>
    <row r="147" spans="1:14" s="76" customFormat="1">
      <c r="A147" s="34"/>
      <c r="B147" s="35" t="s">
        <v>25</v>
      </c>
      <c r="C147" s="36">
        <v>41.02</v>
      </c>
      <c r="D147" s="37">
        <v>0</v>
      </c>
      <c r="E147" s="38">
        <f t="shared" si="68"/>
        <v>41.02</v>
      </c>
      <c r="F147" s="36">
        <v>15.26</v>
      </c>
      <c r="G147" s="39">
        <v>15.262284471999999</v>
      </c>
      <c r="H147" s="38">
        <f t="shared" si="69"/>
        <v>-2.2844719999994823E-3</v>
      </c>
      <c r="I147" s="36">
        <v>96</v>
      </c>
      <c r="J147" s="40">
        <v>0</v>
      </c>
      <c r="K147" s="41">
        <f t="shared" si="70"/>
        <v>96</v>
      </c>
      <c r="L147" s="36">
        <v>58</v>
      </c>
      <c r="M147" s="42">
        <v>58</v>
      </c>
      <c r="N147" s="41">
        <f t="shared" si="71"/>
        <v>0</v>
      </c>
    </row>
    <row r="148" spans="1:14" s="77" customFormat="1" ht="15">
      <c r="A148" s="30"/>
      <c r="B148" s="43"/>
      <c r="C148" s="44">
        <f>C143+C144+C145+C146+C147</f>
        <v>645.38</v>
      </c>
      <c r="D148" s="45">
        <f>D143+D144+D145+D146+D147</f>
        <v>645.37893218993088</v>
      </c>
      <c r="E148" s="46">
        <f t="shared" si="68"/>
        <v>1.0678100691166037E-3</v>
      </c>
      <c r="F148" s="44">
        <f>F143+F144+F145+F146+F147</f>
        <v>501.61999999999995</v>
      </c>
      <c r="G148" s="45">
        <f>G143+G144+G145+G146+G147</f>
        <v>501.6270663288787</v>
      </c>
      <c r="H148" s="46">
        <f t="shared" si="69"/>
        <v>-7.0663288787500278E-3</v>
      </c>
      <c r="I148" s="44">
        <f>I143+I144+I145+I146+I147</f>
        <v>158985</v>
      </c>
      <c r="J148" s="47">
        <f>J143+J144+J145+J146+J147</f>
        <v>158985</v>
      </c>
      <c r="K148" s="48">
        <f t="shared" si="70"/>
        <v>0</v>
      </c>
      <c r="L148" s="44">
        <f>L143+L144+L145+L146+L147</f>
        <v>126441</v>
      </c>
      <c r="M148" s="47">
        <f>M143+M144+M145+M146+M147</f>
        <v>126441</v>
      </c>
      <c r="N148" s="48">
        <f t="shared" si="71"/>
        <v>0</v>
      </c>
    </row>
    <row r="149" spans="1:14" s="76" customFormat="1">
      <c r="A149" s="34"/>
      <c r="B149" s="35"/>
      <c r="C149" s="36"/>
      <c r="D149" s="37"/>
      <c r="E149" s="38"/>
      <c r="F149" s="36"/>
      <c r="G149" s="39"/>
      <c r="H149" s="38"/>
      <c r="I149" s="36"/>
      <c r="J149" s="40"/>
      <c r="K149" s="41"/>
      <c r="L149" s="36"/>
      <c r="M149" s="42"/>
      <c r="N149" s="41"/>
    </row>
    <row r="150" spans="1:14" s="77" customFormat="1" ht="15">
      <c r="A150" s="30">
        <v>19</v>
      </c>
      <c r="B150" s="31" t="s">
        <v>12</v>
      </c>
      <c r="C150" s="36"/>
      <c r="D150" s="32"/>
      <c r="E150" s="49"/>
      <c r="F150" s="36"/>
      <c r="G150" s="32"/>
      <c r="H150" s="49"/>
      <c r="I150" s="36"/>
      <c r="J150" s="32"/>
      <c r="K150" s="50"/>
      <c r="L150" s="36"/>
      <c r="M150" s="32"/>
      <c r="N150" s="50"/>
    </row>
    <row r="151" spans="1:14" s="76" customFormat="1">
      <c r="A151" s="34"/>
      <c r="B151" s="35" t="s">
        <v>3</v>
      </c>
      <c r="C151" s="36">
        <v>9.68</v>
      </c>
      <c r="D151" s="37">
        <v>9.6802297999999993</v>
      </c>
      <c r="E151" s="38">
        <f>C151-D151</f>
        <v>-2.2979999999961365E-4</v>
      </c>
      <c r="F151" s="36">
        <v>1.98</v>
      </c>
      <c r="G151" s="39">
        <v>1.9033826999999999</v>
      </c>
      <c r="H151" s="38">
        <f>F151-G151</f>
        <v>7.661730000000011E-2</v>
      </c>
      <c r="I151" s="36">
        <v>2014</v>
      </c>
      <c r="J151" s="40">
        <v>2014</v>
      </c>
      <c r="K151" s="41">
        <f>I151-J151</f>
        <v>0</v>
      </c>
      <c r="L151" s="36">
        <v>374</v>
      </c>
      <c r="M151" s="42">
        <v>366</v>
      </c>
      <c r="N151" s="41">
        <f>L151-M151</f>
        <v>8</v>
      </c>
    </row>
    <row r="152" spans="1:14" s="76" customFormat="1">
      <c r="A152" s="34"/>
      <c r="B152" s="35" t="s">
        <v>4</v>
      </c>
      <c r="C152" s="36">
        <v>5.81</v>
      </c>
      <c r="D152" s="37">
        <v>5.8050126999999998</v>
      </c>
      <c r="E152" s="38">
        <f t="shared" ref="E152:E156" si="72">C152-D152</f>
        <v>4.9872999999998058E-3</v>
      </c>
      <c r="F152" s="36">
        <v>1.37</v>
      </c>
      <c r="G152" s="39">
        <v>2.0175369999999999</v>
      </c>
      <c r="H152" s="38">
        <f t="shared" ref="H152:H156" si="73">F152-G152</f>
        <v>-0.64753699999999981</v>
      </c>
      <c r="I152" s="36">
        <v>5307</v>
      </c>
      <c r="J152" s="40">
        <v>5307</v>
      </c>
      <c r="K152" s="41">
        <f t="shared" ref="K152:K156" si="74">I152-J152</f>
        <v>0</v>
      </c>
      <c r="L152" s="36">
        <v>1261</v>
      </c>
      <c r="M152" s="42">
        <v>1256</v>
      </c>
      <c r="N152" s="41">
        <f t="shared" ref="N152:N156" si="75">L152-M152</f>
        <v>5</v>
      </c>
    </row>
    <row r="153" spans="1:14" s="76" customFormat="1">
      <c r="A153" s="34"/>
      <c r="B153" s="35" t="s">
        <v>5</v>
      </c>
      <c r="C153" s="36">
        <v>0</v>
      </c>
      <c r="D153" s="37">
        <v>0</v>
      </c>
      <c r="E153" s="38">
        <f t="shared" si="72"/>
        <v>0</v>
      </c>
      <c r="F153" s="36">
        <v>0</v>
      </c>
      <c r="G153" s="39">
        <v>0</v>
      </c>
      <c r="H153" s="38">
        <f t="shared" si="73"/>
        <v>0</v>
      </c>
      <c r="I153" s="36">
        <v>0</v>
      </c>
      <c r="J153" s="40">
        <v>0</v>
      </c>
      <c r="K153" s="41">
        <f t="shared" si="74"/>
        <v>0</v>
      </c>
      <c r="L153" s="36">
        <v>0</v>
      </c>
      <c r="M153" s="42">
        <v>0</v>
      </c>
      <c r="N153" s="41">
        <f t="shared" si="75"/>
        <v>0</v>
      </c>
    </row>
    <row r="154" spans="1:14" s="76" customFormat="1">
      <c r="A154" s="34"/>
      <c r="B154" s="35" t="s">
        <v>6</v>
      </c>
      <c r="C154" s="36">
        <v>0</v>
      </c>
      <c r="D154" s="61">
        <v>0</v>
      </c>
      <c r="E154" s="38">
        <f t="shared" si="72"/>
        <v>0</v>
      </c>
      <c r="F154" s="36">
        <v>0</v>
      </c>
      <c r="G154" s="51">
        <v>0</v>
      </c>
      <c r="H154" s="38">
        <f t="shared" si="73"/>
        <v>0</v>
      </c>
      <c r="I154" s="36">
        <v>0</v>
      </c>
      <c r="J154" s="62">
        <v>0</v>
      </c>
      <c r="K154" s="41">
        <f t="shared" si="74"/>
        <v>0</v>
      </c>
      <c r="L154" s="36">
        <v>0</v>
      </c>
      <c r="M154" s="52">
        <v>0</v>
      </c>
      <c r="N154" s="41">
        <f t="shared" si="75"/>
        <v>0</v>
      </c>
    </row>
    <row r="155" spans="1:14" s="76" customFormat="1">
      <c r="A155" s="34"/>
      <c r="B155" s="35" t="s">
        <v>25</v>
      </c>
      <c r="C155" s="36">
        <v>0</v>
      </c>
      <c r="D155" s="61">
        <v>0</v>
      </c>
      <c r="E155" s="38">
        <f t="shared" si="72"/>
        <v>0</v>
      </c>
      <c r="F155" s="36">
        <v>0</v>
      </c>
      <c r="G155" s="39">
        <v>0</v>
      </c>
      <c r="H155" s="38">
        <f t="shared" si="73"/>
        <v>0</v>
      </c>
      <c r="I155" s="36">
        <v>0</v>
      </c>
      <c r="J155" s="62">
        <v>0</v>
      </c>
      <c r="K155" s="41">
        <f t="shared" si="74"/>
        <v>0</v>
      </c>
      <c r="L155" s="36">
        <v>0</v>
      </c>
      <c r="M155" s="42">
        <v>0</v>
      </c>
      <c r="N155" s="41">
        <f t="shared" si="75"/>
        <v>0</v>
      </c>
    </row>
    <row r="156" spans="1:14" s="77" customFormat="1" ht="15">
      <c r="A156" s="30"/>
      <c r="B156" s="43"/>
      <c r="C156" s="44">
        <f>C151+C152+C153+C154+C155</f>
        <v>15.489999999999998</v>
      </c>
      <c r="D156" s="45">
        <f>D151+D152+D153+D154+D155</f>
        <v>15.485242499999998</v>
      </c>
      <c r="E156" s="46">
        <f t="shared" si="72"/>
        <v>4.7575000000001921E-3</v>
      </c>
      <c r="F156" s="44">
        <f>F151+F152+F153+F154+F155</f>
        <v>3.35</v>
      </c>
      <c r="G156" s="45">
        <f>G151+G152+G153+G154+G155</f>
        <v>3.9209196999999998</v>
      </c>
      <c r="H156" s="46">
        <f t="shared" si="73"/>
        <v>-0.5709196999999997</v>
      </c>
      <c r="I156" s="44">
        <f>I151+I152+I153+I154+I155</f>
        <v>7321</v>
      </c>
      <c r="J156" s="47">
        <f>J151+J152+J153+J154+J155</f>
        <v>7321</v>
      </c>
      <c r="K156" s="48">
        <f t="shared" si="74"/>
        <v>0</v>
      </c>
      <c r="L156" s="44">
        <f>L151+L152+L153+L154+L155</f>
        <v>1635</v>
      </c>
      <c r="M156" s="47">
        <f>M151+M152+M153+M154+M155</f>
        <v>1622</v>
      </c>
      <c r="N156" s="48">
        <f t="shared" si="75"/>
        <v>13</v>
      </c>
    </row>
    <row r="157" spans="1:14" s="76" customFormat="1">
      <c r="A157" s="34"/>
      <c r="B157" s="35"/>
      <c r="C157" s="36"/>
      <c r="D157" s="61"/>
      <c r="E157" s="74"/>
      <c r="F157" s="36"/>
      <c r="G157" s="39"/>
      <c r="H157" s="74"/>
      <c r="I157" s="36"/>
      <c r="J157" s="62"/>
      <c r="K157" s="75"/>
      <c r="L157" s="36"/>
      <c r="M157" s="42"/>
      <c r="N157" s="75"/>
    </row>
    <row r="158" spans="1:14" s="77" customFormat="1" ht="15">
      <c r="A158" s="79">
        <v>20</v>
      </c>
      <c r="B158" s="31" t="s">
        <v>7</v>
      </c>
      <c r="C158" s="36"/>
      <c r="D158" s="32"/>
      <c r="E158" s="49"/>
      <c r="F158" s="36"/>
      <c r="G158" s="32"/>
      <c r="H158" s="49"/>
      <c r="I158" s="36"/>
      <c r="J158" s="32"/>
      <c r="K158" s="50"/>
      <c r="L158" s="36"/>
      <c r="M158" s="32"/>
      <c r="N158" s="50"/>
    </row>
    <row r="159" spans="1:14" s="76" customFormat="1">
      <c r="A159" s="80"/>
      <c r="B159" s="35" t="s">
        <v>3</v>
      </c>
      <c r="C159" s="36">
        <v>345.32</v>
      </c>
      <c r="D159" s="37">
        <v>345.32051944199992</v>
      </c>
      <c r="E159" s="38">
        <f>C159-D159</f>
        <v>-5.1944199992703943E-4</v>
      </c>
      <c r="F159" s="36">
        <v>405.49</v>
      </c>
      <c r="G159" s="39">
        <v>405.49003768999978</v>
      </c>
      <c r="H159" s="38">
        <f>F159-G159</f>
        <v>-3.7689999771828298E-5</v>
      </c>
      <c r="I159" s="36">
        <v>15427</v>
      </c>
      <c r="J159" s="40">
        <v>15427</v>
      </c>
      <c r="K159" s="41">
        <f>I159-J159</f>
        <v>0</v>
      </c>
      <c r="L159" s="36">
        <v>13048</v>
      </c>
      <c r="M159" s="42">
        <v>13048</v>
      </c>
      <c r="N159" s="41">
        <f>L159-M159</f>
        <v>0</v>
      </c>
    </row>
    <row r="160" spans="1:14" s="76" customFormat="1">
      <c r="A160" s="80"/>
      <c r="B160" s="35" t="s">
        <v>4</v>
      </c>
      <c r="C160" s="36">
        <v>2914.3</v>
      </c>
      <c r="D160" s="37">
        <v>2914.3009764762996</v>
      </c>
      <c r="E160" s="38">
        <f t="shared" ref="E160:E164" si="76">C160-D160</f>
        <v>-9.7647629945640801E-4</v>
      </c>
      <c r="F160" s="36">
        <v>4268.45</v>
      </c>
      <c r="G160" s="39">
        <v>4268.4488657079955</v>
      </c>
      <c r="H160" s="38">
        <f t="shared" ref="H160:H164" si="77">F160-G160</f>
        <v>1.1342920042807236E-3</v>
      </c>
      <c r="I160" s="36">
        <v>700587</v>
      </c>
      <c r="J160" s="40">
        <v>700587</v>
      </c>
      <c r="K160" s="41">
        <f t="shared" ref="K160:K164" si="78">I160-J160</f>
        <v>0</v>
      </c>
      <c r="L160" s="36">
        <v>801622</v>
      </c>
      <c r="M160" s="42">
        <v>801622</v>
      </c>
      <c r="N160" s="41">
        <f t="shared" ref="N160:N164" si="79">L160-M160</f>
        <v>0</v>
      </c>
    </row>
    <row r="161" spans="1:14" s="76" customFormat="1">
      <c r="A161" s="80"/>
      <c r="B161" s="35" t="s">
        <v>5</v>
      </c>
      <c r="C161" s="36">
        <v>2551.42</v>
      </c>
      <c r="D161" s="37">
        <v>2551.4182310599999</v>
      </c>
      <c r="E161" s="38">
        <f t="shared" si="76"/>
        <v>1.7689400001472677E-3</v>
      </c>
      <c r="F161" s="36">
        <v>983.69</v>
      </c>
      <c r="G161" s="39">
        <v>983.68971058299996</v>
      </c>
      <c r="H161" s="38">
        <f t="shared" si="77"/>
        <v>2.894170000899976E-4</v>
      </c>
      <c r="I161" s="36">
        <v>43</v>
      </c>
      <c r="J161" s="40">
        <v>43</v>
      </c>
      <c r="K161" s="41">
        <f t="shared" si="78"/>
        <v>0</v>
      </c>
      <c r="L161" s="36">
        <v>72</v>
      </c>
      <c r="M161" s="42">
        <v>72</v>
      </c>
      <c r="N161" s="41">
        <f t="shared" si="79"/>
        <v>0</v>
      </c>
    </row>
    <row r="162" spans="1:14" s="76" customFormat="1">
      <c r="A162" s="80"/>
      <c r="B162" s="35" t="s">
        <v>6</v>
      </c>
      <c r="C162" s="36">
        <v>112.05</v>
      </c>
      <c r="D162" s="37">
        <v>162.10198360700008</v>
      </c>
      <c r="E162" s="38">
        <f t="shared" si="76"/>
        <v>-50.051983607000082</v>
      </c>
      <c r="F162" s="36">
        <v>129.05000000000001</v>
      </c>
      <c r="G162" s="39">
        <v>129.05113867899991</v>
      </c>
      <c r="H162" s="38">
        <f t="shared" si="77"/>
        <v>-1.1386789998937275E-3</v>
      </c>
      <c r="I162" s="36">
        <v>2</v>
      </c>
      <c r="J162" s="40">
        <v>362</v>
      </c>
      <c r="K162" s="41">
        <f t="shared" si="78"/>
        <v>-360</v>
      </c>
      <c r="L162" s="36">
        <v>10</v>
      </c>
      <c r="M162" s="42">
        <v>10</v>
      </c>
      <c r="N162" s="41">
        <f t="shared" si="79"/>
        <v>0</v>
      </c>
    </row>
    <row r="163" spans="1:14" s="76" customFormat="1">
      <c r="A163" s="80"/>
      <c r="B163" s="35" t="s">
        <v>25</v>
      </c>
      <c r="C163" s="36">
        <v>54.06</v>
      </c>
      <c r="D163" s="37">
        <v>0</v>
      </c>
      <c r="E163" s="38">
        <f t="shared" si="76"/>
        <v>54.06</v>
      </c>
      <c r="F163" s="36">
        <v>131.24</v>
      </c>
      <c r="G163" s="39">
        <v>131.23660943699988</v>
      </c>
      <c r="H163" s="38">
        <f t="shared" si="77"/>
        <v>3.3905630001243026E-3</v>
      </c>
      <c r="I163" s="36">
        <v>360</v>
      </c>
      <c r="J163" s="40">
        <v>0</v>
      </c>
      <c r="K163" s="41">
        <f t="shared" si="78"/>
        <v>360</v>
      </c>
      <c r="L163" s="36">
        <v>766</v>
      </c>
      <c r="M163" s="42">
        <v>766</v>
      </c>
      <c r="N163" s="41">
        <f t="shared" si="79"/>
        <v>0</v>
      </c>
    </row>
    <row r="164" spans="1:14" s="77" customFormat="1" ht="15">
      <c r="A164" s="79"/>
      <c r="B164" s="43"/>
      <c r="C164" s="44">
        <f>C159+C160+C161+C162+C163</f>
        <v>5977.1500000000015</v>
      </c>
      <c r="D164" s="45">
        <f>D159+D160+D161+D162+D163</f>
        <v>5973.1417105852988</v>
      </c>
      <c r="E164" s="46">
        <f t="shared" si="76"/>
        <v>4.0082894147026309</v>
      </c>
      <c r="F164" s="44">
        <f>F159+F160+F161+F162+F163</f>
        <v>5917.9199999999992</v>
      </c>
      <c r="G164" s="45">
        <f>G159+G160+G161+G162+G163</f>
        <v>5917.9163620969948</v>
      </c>
      <c r="H164" s="46">
        <f t="shared" si="77"/>
        <v>3.637903004346299E-3</v>
      </c>
      <c r="I164" s="44">
        <f>I159+I160+I161+I162+I163</f>
        <v>716419</v>
      </c>
      <c r="J164" s="47">
        <f>J159+J160+J161+J162+J163</f>
        <v>716419</v>
      </c>
      <c r="K164" s="48">
        <f t="shared" si="78"/>
        <v>0</v>
      </c>
      <c r="L164" s="44">
        <f>L159+L160+L161+L162+L163</f>
        <v>815518</v>
      </c>
      <c r="M164" s="47">
        <f>M159+M160+M161+M162+M163</f>
        <v>815518</v>
      </c>
      <c r="N164" s="48">
        <f t="shared" si="79"/>
        <v>0</v>
      </c>
    </row>
    <row r="165" spans="1:14" s="76" customFormat="1">
      <c r="A165" s="80"/>
      <c r="B165" s="35"/>
      <c r="C165" s="36"/>
      <c r="D165" s="37"/>
      <c r="E165" s="38"/>
      <c r="F165" s="36"/>
      <c r="G165" s="39"/>
      <c r="H165" s="38"/>
      <c r="I165" s="36"/>
      <c r="J165" s="40"/>
      <c r="K165" s="41"/>
      <c r="L165" s="36"/>
      <c r="M165" s="42"/>
      <c r="N165" s="41"/>
    </row>
    <row r="166" spans="1:14" s="77" customFormat="1" ht="15">
      <c r="A166" s="79">
        <v>21</v>
      </c>
      <c r="B166" s="31" t="s">
        <v>13</v>
      </c>
      <c r="C166" s="36"/>
      <c r="D166" s="32"/>
      <c r="E166" s="49"/>
      <c r="F166" s="36"/>
      <c r="G166" s="32"/>
      <c r="H166" s="49"/>
      <c r="I166" s="36"/>
      <c r="J166" s="32"/>
      <c r="K166" s="50"/>
      <c r="L166" s="36"/>
      <c r="M166" s="32"/>
      <c r="N166" s="50"/>
    </row>
    <row r="167" spans="1:14" s="76" customFormat="1">
      <c r="A167" s="80"/>
      <c r="B167" s="35" t="s">
        <v>3</v>
      </c>
      <c r="C167" s="36">
        <v>30.23</v>
      </c>
      <c r="D167" s="37">
        <v>30.234900000000003</v>
      </c>
      <c r="E167" s="38">
        <f>C167-D167</f>
        <v>-4.900000000002791E-3</v>
      </c>
      <c r="F167" s="36">
        <v>26.57</v>
      </c>
      <c r="G167" s="39">
        <v>26.567700000000006</v>
      </c>
      <c r="H167" s="38">
        <f>F167-G167</f>
        <v>2.2999999999946397E-3</v>
      </c>
      <c r="I167" s="36">
        <v>2119</v>
      </c>
      <c r="J167" s="40">
        <v>2119</v>
      </c>
      <c r="K167" s="41">
        <f>I167-J167</f>
        <v>0</v>
      </c>
      <c r="L167" s="36">
        <v>1515</v>
      </c>
      <c r="M167" s="42">
        <v>1515</v>
      </c>
      <c r="N167" s="41">
        <f>L167-M167</f>
        <v>0</v>
      </c>
    </row>
    <row r="168" spans="1:14" s="76" customFormat="1">
      <c r="A168" s="80"/>
      <c r="B168" s="35" t="s">
        <v>4</v>
      </c>
      <c r="C168" s="36">
        <v>207.52</v>
      </c>
      <c r="D168" s="37">
        <v>207.5188</v>
      </c>
      <c r="E168" s="38">
        <f t="shared" ref="E168:E172" si="80">C168-D168</f>
        <v>1.2000000000114142E-3</v>
      </c>
      <c r="F168" s="36">
        <v>231.45</v>
      </c>
      <c r="G168" s="39">
        <v>231.44840000000005</v>
      </c>
      <c r="H168" s="38">
        <f t="shared" ref="H168:H172" si="81">F168-G168</f>
        <v>1.5999999999394277E-3</v>
      </c>
      <c r="I168" s="36">
        <v>113158</v>
      </c>
      <c r="J168" s="40">
        <v>113158</v>
      </c>
      <c r="K168" s="41">
        <f t="shared" ref="K168:K172" si="82">I168-J168</f>
        <v>0</v>
      </c>
      <c r="L168" s="36">
        <v>131001</v>
      </c>
      <c r="M168" s="42">
        <v>131001</v>
      </c>
      <c r="N168" s="41">
        <f t="shared" ref="N168:N172" si="83">L168-M168</f>
        <v>0</v>
      </c>
    </row>
    <row r="169" spans="1:14" s="76" customFormat="1" ht="14.25" customHeight="1">
      <c r="A169" s="80"/>
      <c r="B169" s="35" t="s">
        <v>5</v>
      </c>
      <c r="C169" s="36">
        <v>123.66</v>
      </c>
      <c r="D169" s="37">
        <v>123.65800638106805</v>
      </c>
      <c r="E169" s="38">
        <f t="shared" si="80"/>
        <v>1.9936189319480491E-3</v>
      </c>
      <c r="F169" s="36">
        <v>158.91999999999999</v>
      </c>
      <c r="G169" s="39">
        <v>158.91820137725421</v>
      </c>
      <c r="H169" s="38">
        <f t="shared" si="81"/>
        <v>1.798622745781131E-3</v>
      </c>
      <c r="I169" s="36">
        <v>5</v>
      </c>
      <c r="J169" s="40">
        <v>5</v>
      </c>
      <c r="K169" s="41">
        <f t="shared" si="82"/>
        <v>0</v>
      </c>
      <c r="L169" s="36">
        <v>9</v>
      </c>
      <c r="M169" s="42">
        <v>9</v>
      </c>
      <c r="N169" s="41">
        <f t="shared" si="83"/>
        <v>0</v>
      </c>
    </row>
    <row r="170" spans="1:14" s="66" customFormat="1">
      <c r="A170" s="80"/>
      <c r="B170" s="35" t="s">
        <v>6</v>
      </c>
      <c r="C170" s="36">
        <v>0</v>
      </c>
      <c r="D170" s="37">
        <v>74.981241828066061</v>
      </c>
      <c r="E170" s="38">
        <f t="shared" si="80"/>
        <v>-74.981241828066061</v>
      </c>
      <c r="F170" s="36">
        <v>0</v>
      </c>
      <c r="G170" s="39">
        <v>0</v>
      </c>
      <c r="H170" s="38">
        <f t="shared" si="81"/>
        <v>0</v>
      </c>
      <c r="I170" s="36">
        <v>0</v>
      </c>
      <c r="J170" s="40">
        <v>100</v>
      </c>
      <c r="K170" s="41">
        <f t="shared" si="82"/>
        <v>-100</v>
      </c>
      <c r="L170" s="36">
        <v>0</v>
      </c>
      <c r="M170" s="42">
        <v>0</v>
      </c>
      <c r="N170" s="41">
        <f t="shared" si="83"/>
        <v>0</v>
      </c>
    </row>
    <row r="171" spans="1:14" s="66" customFormat="1">
      <c r="A171" s="80"/>
      <c r="B171" s="35" t="s">
        <v>25</v>
      </c>
      <c r="C171" s="36">
        <v>74.98</v>
      </c>
      <c r="D171" s="37">
        <v>0</v>
      </c>
      <c r="E171" s="38">
        <f t="shared" si="80"/>
        <v>74.98</v>
      </c>
      <c r="F171" s="36">
        <v>48.62</v>
      </c>
      <c r="G171" s="39">
        <v>48.622910183138401</v>
      </c>
      <c r="H171" s="38">
        <f t="shared" si="81"/>
        <v>-2.9101831384039656E-3</v>
      </c>
      <c r="I171" s="36">
        <v>100</v>
      </c>
      <c r="J171" s="40">
        <v>0</v>
      </c>
      <c r="K171" s="41">
        <f t="shared" si="82"/>
        <v>100</v>
      </c>
      <c r="L171" s="36">
        <v>97</v>
      </c>
      <c r="M171" s="42">
        <v>97</v>
      </c>
      <c r="N171" s="41">
        <f t="shared" si="83"/>
        <v>0</v>
      </c>
    </row>
    <row r="172" spans="1:14" s="63" customFormat="1" ht="15">
      <c r="A172" s="79"/>
      <c r="B172" s="43"/>
      <c r="C172" s="44">
        <f>C167+C168+C169+C170+C171</f>
        <v>436.39</v>
      </c>
      <c r="D172" s="45">
        <f>D167+D168+D169+D170+D171</f>
        <v>436.39294820913409</v>
      </c>
      <c r="E172" s="46">
        <f t="shared" si="80"/>
        <v>-2.9482091341037631E-3</v>
      </c>
      <c r="F172" s="44">
        <f>F167+F168+F169+F170+F171</f>
        <v>465.55999999999995</v>
      </c>
      <c r="G172" s="45">
        <f>G167+G168+G169+G170+G171</f>
        <v>465.55721156039266</v>
      </c>
      <c r="H172" s="46">
        <f t="shared" si="81"/>
        <v>2.7884396072863638E-3</v>
      </c>
      <c r="I172" s="44">
        <f>I167+I168+I169+I170+I171</f>
        <v>115382</v>
      </c>
      <c r="J172" s="47">
        <f>J167+J168+J169+J170+J171</f>
        <v>115382</v>
      </c>
      <c r="K172" s="48">
        <f t="shared" si="82"/>
        <v>0</v>
      </c>
      <c r="L172" s="44">
        <f>L167+L168+L169+L170+L171</f>
        <v>132622</v>
      </c>
      <c r="M172" s="47">
        <f>M167+M168+M169+M170+M171</f>
        <v>132622</v>
      </c>
      <c r="N172" s="48">
        <f t="shared" si="83"/>
        <v>0</v>
      </c>
    </row>
    <row r="173" spans="1:14" s="66" customFormat="1">
      <c r="A173" s="80"/>
      <c r="B173" s="35"/>
      <c r="C173" s="36"/>
      <c r="D173" s="37"/>
      <c r="E173" s="38"/>
      <c r="F173" s="36"/>
      <c r="G173" s="39"/>
      <c r="H173" s="38"/>
      <c r="I173" s="36"/>
      <c r="J173" s="40"/>
      <c r="K173" s="41"/>
      <c r="L173" s="36"/>
      <c r="M173" s="42"/>
      <c r="N173" s="41"/>
    </row>
    <row r="174" spans="1:14" s="63" customFormat="1" ht="15">
      <c r="A174" s="79">
        <v>22</v>
      </c>
      <c r="B174" s="31" t="s">
        <v>41</v>
      </c>
      <c r="C174" s="36"/>
      <c r="D174" s="32"/>
      <c r="E174" s="49"/>
      <c r="F174" s="36"/>
      <c r="G174" s="32"/>
      <c r="H174" s="49"/>
      <c r="I174" s="36"/>
      <c r="J174" s="32"/>
      <c r="K174" s="50"/>
      <c r="L174" s="36"/>
      <c r="M174" s="32"/>
      <c r="N174" s="50"/>
    </row>
    <row r="175" spans="1:14" s="66" customFormat="1">
      <c r="A175" s="80"/>
      <c r="B175" s="35" t="s">
        <v>3</v>
      </c>
      <c r="C175" s="36">
        <v>26.72</v>
      </c>
      <c r="D175" s="37">
        <v>26.723076822999996</v>
      </c>
      <c r="E175" s="38">
        <f>C175-D175</f>
        <v>-3.0768229999971197E-3</v>
      </c>
      <c r="F175" s="36">
        <v>51.61</v>
      </c>
      <c r="G175" s="39">
        <v>51.605756590000013</v>
      </c>
      <c r="H175" s="38">
        <f>F175-G175</f>
        <v>4.2434099999866248E-3</v>
      </c>
      <c r="I175" s="36">
        <v>837</v>
      </c>
      <c r="J175" s="40">
        <v>837</v>
      </c>
      <c r="K175" s="41">
        <f>I175-J175</f>
        <v>0</v>
      </c>
      <c r="L175" s="36">
        <v>1330</v>
      </c>
      <c r="M175" s="42">
        <v>1330</v>
      </c>
      <c r="N175" s="41">
        <f>L175-M175</f>
        <v>0</v>
      </c>
    </row>
    <row r="176" spans="1:14" s="66" customFormat="1">
      <c r="A176" s="80"/>
      <c r="B176" s="35" t="s">
        <v>4</v>
      </c>
      <c r="C176" s="36">
        <v>251.89</v>
      </c>
      <c r="D176" s="37">
        <v>251.88701532199997</v>
      </c>
      <c r="E176" s="38">
        <f t="shared" ref="E176:E180" si="84">C176-D176</f>
        <v>2.9846780000184481E-3</v>
      </c>
      <c r="F176" s="36">
        <v>302.13</v>
      </c>
      <c r="G176" s="51">
        <v>302.12530738299995</v>
      </c>
      <c r="H176" s="38">
        <f t="shared" ref="H176:H180" si="85">F176-G176</f>
        <v>4.6926170000460843E-3</v>
      </c>
      <c r="I176" s="36">
        <v>58896</v>
      </c>
      <c r="J176" s="40">
        <v>58896</v>
      </c>
      <c r="K176" s="41">
        <f t="shared" ref="K176:K180" si="86">I176-J176</f>
        <v>0</v>
      </c>
      <c r="L176" s="36">
        <v>66416</v>
      </c>
      <c r="M176" s="52">
        <v>66416</v>
      </c>
      <c r="N176" s="41">
        <f t="shared" ref="N176:N180" si="87">L176-M176</f>
        <v>0</v>
      </c>
    </row>
    <row r="177" spans="1:14">
      <c r="A177" s="80"/>
      <c r="B177" s="35" t="s">
        <v>5</v>
      </c>
      <c r="C177" s="36">
        <v>13.39</v>
      </c>
      <c r="D177" s="37">
        <v>13.390915575000003</v>
      </c>
      <c r="E177" s="38">
        <f t="shared" si="84"/>
        <v>-9.1557500000227776E-4</v>
      </c>
      <c r="F177" s="36">
        <v>17.649999999999999</v>
      </c>
      <c r="G177" s="39">
        <v>17.652885600000001</v>
      </c>
      <c r="H177" s="38">
        <f t="shared" si="85"/>
        <v>-2.8856000000025972E-3</v>
      </c>
      <c r="I177" s="36">
        <v>1</v>
      </c>
      <c r="J177" s="40">
        <v>1</v>
      </c>
      <c r="K177" s="41">
        <f t="shared" si="86"/>
        <v>0</v>
      </c>
      <c r="L177" s="36">
        <v>0</v>
      </c>
      <c r="M177" s="42">
        <v>0</v>
      </c>
      <c r="N177" s="41">
        <f t="shared" si="87"/>
        <v>0</v>
      </c>
    </row>
    <row r="178" spans="1:14">
      <c r="A178" s="80"/>
      <c r="B178" s="35" t="s">
        <v>6</v>
      </c>
      <c r="C178" s="36">
        <v>2.33</v>
      </c>
      <c r="D178" s="37">
        <v>7.2879493210005037</v>
      </c>
      <c r="E178" s="38">
        <f t="shared" si="84"/>
        <v>-4.9579493210005037</v>
      </c>
      <c r="F178" s="36">
        <v>0.92</v>
      </c>
      <c r="G178" s="39">
        <v>0.92258253200000018</v>
      </c>
      <c r="H178" s="38">
        <f t="shared" si="85"/>
        <v>-2.5825320000001373E-3</v>
      </c>
      <c r="I178" s="36">
        <v>0</v>
      </c>
      <c r="J178" s="40">
        <v>7</v>
      </c>
      <c r="K178" s="41">
        <f t="shared" si="86"/>
        <v>-7</v>
      </c>
      <c r="L178" s="36">
        <v>0</v>
      </c>
      <c r="M178" s="42">
        <v>0</v>
      </c>
      <c r="N178" s="41">
        <f t="shared" si="87"/>
        <v>0</v>
      </c>
    </row>
    <row r="179" spans="1:14">
      <c r="A179" s="80"/>
      <c r="B179" s="35" t="s">
        <v>25</v>
      </c>
      <c r="C179" s="36">
        <v>4.96</v>
      </c>
      <c r="D179" s="37">
        <v>0</v>
      </c>
      <c r="E179" s="38">
        <f t="shared" si="84"/>
        <v>4.96</v>
      </c>
      <c r="F179" s="36">
        <v>9.9700000000000006</v>
      </c>
      <c r="G179" s="39">
        <v>9.9679008840001178</v>
      </c>
      <c r="H179" s="38">
        <f t="shared" si="85"/>
        <v>2.0991159998828834E-3</v>
      </c>
      <c r="I179" s="36">
        <v>7</v>
      </c>
      <c r="J179" s="40">
        <v>0</v>
      </c>
      <c r="K179" s="41">
        <f t="shared" si="86"/>
        <v>7</v>
      </c>
      <c r="L179" s="36">
        <v>7</v>
      </c>
      <c r="M179" s="42">
        <v>7</v>
      </c>
      <c r="N179" s="41">
        <f t="shared" si="87"/>
        <v>0</v>
      </c>
    </row>
    <row r="180" spans="1:14" s="29" customFormat="1" ht="15">
      <c r="A180" s="79"/>
      <c r="B180" s="43"/>
      <c r="C180" s="44">
        <f>C175+C176+C177+C178+C179</f>
        <v>299.28999999999996</v>
      </c>
      <c r="D180" s="45">
        <f>D175+D176+D177+D178+D179</f>
        <v>299.28895704100046</v>
      </c>
      <c r="E180" s="46">
        <f t="shared" si="84"/>
        <v>1.0429589995055721E-3</v>
      </c>
      <c r="F180" s="44">
        <f>F175+F176+F177+F178+F179</f>
        <v>382.28000000000003</v>
      </c>
      <c r="G180" s="45">
        <f>G175+G176+G177+G178+G179</f>
        <v>382.27443298900005</v>
      </c>
      <c r="H180" s="46">
        <f t="shared" si="85"/>
        <v>5.567010999982358E-3</v>
      </c>
      <c r="I180" s="44">
        <f>I175+I176+I177+I178+I179</f>
        <v>59741</v>
      </c>
      <c r="J180" s="47">
        <f>J175+J176+J177+J178+J179</f>
        <v>59741</v>
      </c>
      <c r="K180" s="48">
        <f t="shared" si="86"/>
        <v>0</v>
      </c>
      <c r="L180" s="44">
        <f>L175+L176+L177+L178+L179</f>
        <v>67753</v>
      </c>
      <c r="M180" s="47">
        <f>M175+M176+M177+M178+M179</f>
        <v>67753</v>
      </c>
      <c r="N180" s="48">
        <f t="shared" si="87"/>
        <v>0</v>
      </c>
    </row>
    <row r="181" spans="1:14">
      <c r="A181" s="80"/>
      <c r="B181" s="35"/>
      <c r="C181" s="36"/>
      <c r="D181" s="37"/>
      <c r="E181" s="38"/>
      <c r="F181" s="36"/>
      <c r="G181" s="39"/>
      <c r="H181" s="38"/>
      <c r="I181" s="36"/>
      <c r="J181" s="40"/>
      <c r="K181" s="41"/>
      <c r="L181" s="36"/>
      <c r="M181" s="42"/>
      <c r="N181" s="41"/>
    </row>
    <row r="182" spans="1:14" s="29" customFormat="1" ht="15">
      <c r="A182" s="79">
        <v>23</v>
      </c>
      <c r="B182" s="31" t="s">
        <v>42</v>
      </c>
      <c r="C182" s="36"/>
      <c r="D182" s="32"/>
      <c r="E182" s="49"/>
      <c r="F182" s="36"/>
      <c r="G182" s="32"/>
      <c r="H182" s="49"/>
      <c r="I182" s="36"/>
      <c r="J182" s="32"/>
      <c r="K182" s="50"/>
      <c r="L182" s="36"/>
      <c r="M182" s="32"/>
      <c r="N182" s="50"/>
    </row>
    <row r="183" spans="1:14" ht="15" customHeight="1">
      <c r="A183" s="80"/>
      <c r="B183" s="35" t="s">
        <v>3</v>
      </c>
      <c r="C183" s="36">
        <v>2.6</v>
      </c>
      <c r="D183" s="37">
        <v>2.6010642000000002</v>
      </c>
      <c r="E183" s="38">
        <f>C183-D183</f>
        <v>-1.0642000000000706E-3</v>
      </c>
      <c r="F183" s="36">
        <v>2.52</v>
      </c>
      <c r="G183" s="39">
        <v>2.5243091999999998</v>
      </c>
      <c r="H183" s="38">
        <f>F183-G183</f>
        <v>-4.309199999999791E-3</v>
      </c>
      <c r="I183" s="36">
        <v>86</v>
      </c>
      <c r="J183" s="40">
        <v>86</v>
      </c>
      <c r="K183" s="41">
        <f>I183-J183</f>
        <v>0</v>
      </c>
      <c r="L183" s="36">
        <v>84</v>
      </c>
      <c r="M183" s="42">
        <v>84</v>
      </c>
      <c r="N183" s="41">
        <f>L183-M183</f>
        <v>0</v>
      </c>
    </row>
    <row r="184" spans="1:14" s="66" customFormat="1">
      <c r="A184" s="80"/>
      <c r="B184" s="35" t="s">
        <v>4</v>
      </c>
      <c r="C184" s="36">
        <v>459.37</v>
      </c>
      <c r="D184" s="37">
        <v>459.37112795116957</v>
      </c>
      <c r="E184" s="38">
        <f t="shared" ref="E184:E188" si="88">C184-D184</f>
        <v>-1.127951169564767E-3</v>
      </c>
      <c r="F184" s="36">
        <v>663.83</v>
      </c>
      <c r="G184" s="39">
        <v>663.83247687499988</v>
      </c>
      <c r="H184" s="38">
        <f t="shared" ref="H184:H188" si="89">F184-G184</f>
        <v>-2.4768749998429485E-3</v>
      </c>
      <c r="I184" s="36">
        <v>86636</v>
      </c>
      <c r="J184" s="40">
        <v>86636</v>
      </c>
      <c r="K184" s="41">
        <f t="shared" ref="K184:K188" si="90">I184-J184</f>
        <v>0</v>
      </c>
      <c r="L184" s="36">
        <v>103772</v>
      </c>
      <c r="M184" s="42">
        <v>103772</v>
      </c>
      <c r="N184" s="41">
        <f t="shared" ref="N184:N188" si="91">L184-M184</f>
        <v>0</v>
      </c>
    </row>
    <row r="185" spans="1:14" s="66" customFormat="1">
      <c r="A185" s="80"/>
      <c r="B185" s="35" t="s">
        <v>5</v>
      </c>
      <c r="C185" s="36">
        <v>0.12</v>
      </c>
      <c r="D185" s="37">
        <v>0.11702687299999996</v>
      </c>
      <c r="E185" s="38">
        <f t="shared" si="88"/>
        <v>2.9731270000000337E-3</v>
      </c>
      <c r="F185" s="36">
        <v>0</v>
      </c>
      <c r="G185" s="39">
        <v>1.4611259999999992E-3</v>
      </c>
      <c r="H185" s="38">
        <f t="shared" si="89"/>
        <v>-1.4611259999999992E-3</v>
      </c>
      <c r="I185" s="36">
        <v>0</v>
      </c>
      <c r="J185" s="40">
        <v>0</v>
      </c>
      <c r="K185" s="41">
        <f t="shared" si="90"/>
        <v>0</v>
      </c>
      <c r="L185" s="36">
        <v>0</v>
      </c>
      <c r="M185" s="42">
        <v>0</v>
      </c>
      <c r="N185" s="41">
        <f t="shared" si="91"/>
        <v>0</v>
      </c>
    </row>
    <row r="186" spans="1:14" s="66" customFormat="1">
      <c r="A186" s="80"/>
      <c r="B186" s="35" t="s">
        <v>6</v>
      </c>
      <c r="C186" s="36">
        <v>44.28</v>
      </c>
      <c r="D186" s="37">
        <v>45.898050184000006</v>
      </c>
      <c r="E186" s="38">
        <f t="shared" si="88"/>
        <v>-1.6180501840000048</v>
      </c>
      <c r="F186" s="36">
        <v>60.8</v>
      </c>
      <c r="G186" s="51">
        <v>60.803352126</v>
      </c>
      <c r="H186" s="38">
        <f t="shared" si="89"/>
        <v>-3.3521260000028974E-3</v>
      </c>
      <c r="I186" s="36">
        <v>55</v>
      </c>
      <c r="J186" s="40">
        <v>70</v>
      </c>
      <c r="K186" s="41">
        <f t="shared" si="90"/>
        <v>-15</v>
      </c>
      <c r="L186" s="36">
        <v>54</v>
      </c>
      <c r="M186" s="52">
        <v>54</v>
      </c>
      <c r="N186" s="41">
        <f t="shared" si="91"/>
        <v>0</v>
      </c>
    </row>
    <row r="187" spans="1:14" s="66" customFormat="1">
      <c r="A187" s="80"/>
      <c r="B187" s="35" t="s">
        <v>25</v>
      </c>
      <c r="C187" s="36">
        <v>1.62</v>
      </c>
      <c r="D187" s="37">
        <v>0</v>
      </c>
      <c r="E187" s="38">
        <f t="shared" si="88"/>
        <v>1.62</v>
      </c>
      <c r="F187" s="36">
        <v>0.31</v>
      </c>
      <c r="G187" s="39">
        <v>0.31474826900000002</v>
      </c>
      <c r="H187" s="38">
        <f t="shared" si="89"/>
        <v>-4.7482690000000272E-3</v>
      </c>
      <c r="I187" s="36">
        <v>15</v>
      </c>
      <c r="J187" s="40">
        <v>0</v>
      </c>
      <c r="K187" s="41">
        <f t="shared" si="90"/>
        <v>15</v>
      </c>
      <c r="L187" s="36">
        <v>7</v>
      </c>
      <c r="M187" s="42">
        <v>7</v>
      </c>
      <c r="N187" s="41">
        <f t="shared" si="91"/>
        <v>0</v>
      </c>
    </row>
    <row r="188" spans="1:14" s="63" customFormat="1" ht="15">
      <c r="A188" s="79"/>
      <c r="B188" s="43"/>
      <c r="C188" s="44">
        <f>C183+C184+C185+C186+C187</f>
        <v>507.99</v>
      </c>
      <c r="D188" s="45">
        <f>D183+D184+D185+D186+D187</f>
        <v>507.98726920816955</v>
      </c>
      <c r="E188" s="46">
        <f t="shared" si="88"/>
        <v>2.7307918304586565E-3</v>
      </c>
      <c r="F188" s="44">
        <f>F183+F184+F185+F186+F187</f>
        <v>727.45999999999992</v>
      </c>
      <c r="G188" s="45">
        <f>G183+G184+G185+G186+G187</f>
        <v>727.47634759599987</v>
      </c>
      <c r="H188" s="46">
        <f t="shared" si="89"/>
        <v>-1.6347595999945952E-2</v>
      </c>
      <c r="I188" s="44">
        <f>I183+I184+I185+I186+I187</f>
        <v>86792</v>
      </c>
      <c r="J188" s="47">
        <f>J183+J184+J185+J186+J187</f>
        <v>86792</v>
      </c>
      <c r="K188" s="48">
        <f t="shared" si="90"/>
        <v>0</v>
      </c>
      <c r="L188" s="44">
        <f>L183+L184+L185+L186+L187</f>
        <v>103917</v>
      </c>
      <c r="M188" s="47">
        <f>M183+M184+M185+M186+M187</f>
        <v>103917</v>
      </c>
      <c r="N188" s="48">
        <f t="shared" si="91"/>
        <v>0</v>
      </c>
    </row>
    <row r="189" spans="1:14" s="66" customFormat="1">
      <c r="A189" s="80"/>
      <c r="B189" s="35"/>
      <c r="C189" s="36"/>
      <c r="D189" s="37"/>
      <c r="E189" s="38"/>
      <c r="F189" s="36"/>
      <c r="G189" s="39"/>
      <c r="H189" s="38"/>
      <c r="I189" s="36"/>
      <c r="J189" s="40"/>
      <c r="K189" s="41"/>
      <c r="L189" s="36"/>
      <c r="M189" s="42"/>
      <c r="N189" s="41"/>
    </row>
    <row r="190" spans="1:14" s="63" customFormat="1" ht="15">
      <c r="A190" s="43"/>
      <c r="B190" s="31" t="s">
        <v>10</v>
      </c>
      <c r="C190" s="36"/>
      <c r="D190" s="32"/>
      <c r="E190" s="49"/>
      <c r="F190" s="36"/>
      <c r="G190" s="32"/>
      <c r="H190" s="49"/>
      <c r="I190" s="36"/>
      <c r="J190" s="32"/>
      <c r="K190" s="50"/>
      <c r="L190" s="36"/>
      <c r="M190" s="32"/>
      <c r="N190" s="50"/>
    </row>
    <row r="191" spans="1:14">
      <c r="A191" s="35"/>
      <c r="B191" s="35" t="s">
        <v>3</v>
      </c>
      <c r="C191" s="81">
        <f>C7+C15+C23+C31+C39+C47+C55+C63+C71+C79+C87+C95+C103+C111+C119+C127+C135+C143+C151+C159+C167+C175+C183</f>
        <v>2099.4699999999993</v>
      </c>
      <c r="D191" s="81">
        <f>D7+D15+D23+D31+D39+D47+D55+D63+D71+D79+D87+D95+D103+D111+D119+D127+D135+D143+D151+D159+D167+D175+D183</f>
        <v>2099.482296857911</v>
      </c>
      <c r="E191" s="38">
        <f>C191-D191</f>
        <v>-1.2296857911678671E-2</v>
      </c>
      <c r="F191" s="81">
        <f>F7+F15+F23+F31+F39+F47+F55+F63+F71+F79+F87+F95+F103+F111+F119+F127+F135+F143+F151+F159+F167+F175+F183</f>
        <v>2548.0100000000007</v>
      </c>
      <c r="G191" s="81">
        <f>G7+G15+G23+G31+G39+G47+G55+G63+G71+G79+G87+G95+G103+G111+G119+G127+G135+G143+G151+G159+G167+G175+G183</f>
        <v>2547.9452350367915</v>
      </c>
      <c r="H191" s="38">
        <f>F191-G191</f>
        <v>6.4764963209199777E-2</v>
      </c>
      <c r="I191" s="82">
        <f>I7+I15+I23+I31+I39+I47+I55+I63+I71+I79+I87+I95+I103+I111+I119+I127+I135+I143+I151+I159+I167+I175+I183</f>
        <v>218649</v>
      </c>
      <c r="J191" s="82">
        <f>J7+J15+J23+J31+J39+J47+J55+J63+J71+J79+J87+J95+J103+J111+J119+J127+J135+J143+J151+J159+J167+J175+J183</f>
        <v>218649</v>
      </c>
      <c r="K191" s="41">
        <f>I191-J191</f>
        <v>0</v>
      </c>
      <c r="L191" s="82">
        <f>L7+L15+L23+L31+L39+L47+L55+L63+L71+L79+L87+L95+L103+L111+L119+L127+L135+L143+L151+L159+L167+L175+L183</f>
        <v>111816</v>
      </c>
      <c r="M191" s="82">
        <f>M7+M15+M23+M31+M39+M47+M55+M63+M71+M79+M87+M95+M103+M111+M119+M127+M135+M143+M151+M159+M167+M175+M183</f>
        <v>111808</v>
      </c>
      <c r="N191" s="41">
        <f>L191-M191</f>
        <v>8</v>
      </c>
    </row>
    <row r="192" spans="1:14">
      <c r="A192" s="35"/>
      <c r="B192" s="35" t="s">
        <v>4</v>
      </c>
      <c r="C192" s="81">
        <f t="shared" ref="C192:D192" si="92">C8+C16+C24+C32+C40+C48+C56+C64+C72+C80+C88+C96+C104+C112+C120+C128+C136+C144+C152+C160+C168+C176+C184</f>
        <v>14076.94</v>
      </c>
      <c r="D192" s="81">
        <f t="shared" si="92"/>
        <v>14076.921407537175</v>
      </c>
      <c r="E192" s="38">
        <f t="shared" ref="E192:E196" si="93">C192-D192</f>
        <v>1.8592462825836265E-2</v>
      </c>
      <c r="F192" s="81">
        <f t="shared" ref="F192:G192" si="94">F8+F16+F24+F32+F40+F48+F56+F64+F72+F80+F88+F96+F104+F112+F120+F128+F136+F144+F152+F160+F168+F176+F184</f>
        <v>19049.410000000003</v>
      </c>
      <c r="G192" s="81">
        <f t="shared" si="94"/>
        <v>19050.063776368137</v>
      </c>
      <c r="H192" s="38">
        <f t="shared" ref="H192:H196" si="95">F192-G192</f>
        <v>-0.65377636813354911</v>
      </c>
      <c r="I192" s="82">
        <f t="shared" ref="I192:J192" si="96">I8+I16+I24+I32+I40+I48+I56+I64+I72+I80+I88+I96+I104+I112+I120+I128+I136+I144+I152+I160+I168+I176+I184</f>
        <v>3161443</v>
      </c>
      <c r="J192" s="82">
        <f t="shared" si="96"/>
        <v>3161440</v>
      </c>
      <c r="K192" s="41">
        <f t="shared" ref="K192:K196" si="97">I192-J192</f>
        <v>3</v>
      </c>
      <c r="L192" s="82">
        <f t="shared" ref="L192:M192" si="98">L8+L16+L24+L32+L40+L48+L56+L64+L72+L80+L88+L96+L104+L112+L120+L128+L136+L144+L152+L160+L168+L176+L184</f>
        <v>3713563</v>
      </c>
      <c r="M192" s="82">
        <f t="shared" si="98"/>
        <v>3713558</v>
      </c>
      <c r="N192" s="41">
        <f t="shared" ref="N192:N196" si="99">L192-M192</f>
        <v>5</v>
      </c>
    </row>
    <row r="193" spans="1:14">
      <c r="A193" s="35"/>
      <c r="B193" s="35" t="s">
        <v>5</v>
      </c>
      <c r="C193" s="81">
        <f t="shared" ref="C193:D193" si="100">C9+C17+C25+C33+C41+C49+C57+C65+C73+C81+C89+C97+C105+C113+C121+C129+C137+C145+C153+C161+C169+C177+C185</f>
        <v>8296.8700000000008</v>
      </c>
      <c r="D193" s="81">
        <f t="shared" si="100"/>
        <v>9080.3430562365211</v>
      </c>
      <c r="E193" s="38">
        <f t="shared" si="93"/>
        <v>-783.47305623652028</v>
      </c>
      <c r="F193" s="81">
        <f t="shared" ref="F193:G193" si="101">F9+F17+F25+F33+F41+F49+F57+F65+F73+F81+F89+F97+F105+F113+F121+F129+F137+F145+F153+F161+F169+F177+F185</f>
        <v>8793.6999999999989</v>
      </c>
      <c r="G193" s="81">
        <f t="shared" si="101"/>
        <v>8793.692373366428</v>
      </c>
      <c r="H193" s="38">
        <f t="shared" si="95"/>
        <v>7.6266335709078703E-3</v>
      </c>
      <c r="I193" s="82">
        <f t="shared" ref="I193:J193" si="102">I9+I17+I25+I33+I41+I49+I57+I65+I73+I81+I89+I97+I105+I113+I121+I129+I137+I145+I153+I161+I169+I177+I185</f>
        <v>394</v>
      </c>
      <c r="J193" s="82">
        <f t="shared" si="102"/>
        <v>1607</v>
      </c>
      <c r="K193" s="41">
        <f t="shared" si="97"/>
        <v>-1213</v>
      </c>
      <c r="L193" s="82">
        <f t="shared" ref="L193:M193" si="103">L9+L17+L25+L33+L41+L49+L57+L65+L73+L81+L89+L97+L105+L113+L121+L129+L137+L145+L153+L161+L169+L177+L185</f>
        <v>549</v>
      </c>
      <c r="M193" s="82">
        <f t="shared" si="103"/>
        <v>549</v>
      </c>
      <c r="N193" s="41">
        <f t="shared" si="99"/>
        <v>0</v>
      </c>
    </row>
    <row r="194" spans="1:14">
      <c r="A194" s="35"/>
      <c r="B194" s="35" t="s">
        <v>6</v>
      </c>
      <c r="C194" s="81">
        <f t="shared" ref="C194:D194" si="104">C10+C18+C26+C34+C42+C50+C58+C66+C74+C82+C90+C98+C106+C114+C122+C130+C138+C146+C154+C162+C170+C178+C186</f>
        <v>1724.6199999999997</v>
      </c>
      <c r="D194" s="81">
        <f t="shared" si="104"/>
        <v>2884.7654143757031</v>
      </c>
      <c r="E194" s="38">
        <f t="shared" si="93"/>
        <v>-1160.1454143757035</v>
      </c>
      <c r="F194" s="81">
        <f t="shared" ref="F194:G194" si="105">F10+F18+F26+F34+F42+F50+F58+F66+F74+F82+F90+F98+F106+F114+F122+F130+F138+F146+F154+F162+F170+F178+F186</f>
        <v>398.84000000000003</v>
      </c>
      <c r="G194" s="81">
        <f t="shared" si="105"/>
        <v>398.85832762566952</v>
      </c>
      <c r="H194" s="38">
        <f t="shared" si="95"/>
        <v>-1.8327625669485315E-2</v>
      </c>
      <c r="I194" s="82">
        <f t="shared" ref="I194:J194" si="106">I10+I18+I26+I34+I42+I50+I58+I66+I74+I82+I90+I98+I106+I114+I122+I130+I138+I146+I154+I162+I170+I178+I186</f>
        <v>428</v>
      </c>
      <c r="J194" s="82">
        <f t="shared" si="106"/>
        <v>2364</v>
      </c>
      <c r="K194" s="41">
        <f t="shared" si="97"/>
        <v>-1936</v>
      </c>
      <c r="L194" s="82">
        <f t="shared" ref="L194:M194" si="107">L10+L18+L26+L34+L42+L50+L58+L66+L74+L82+L90+L98+L106+L114+L122+L130+L138+L146+L154+L162+L170+L178+L186</f>
        <v>375</v>
      </c>
      <c r="M194" s="82">
        <f t="shared" si="107"/>
        <v>375</v>
      </c>
      <c r="N194" s="41">
        <f t="shared" si="99"/>
        <v>0</v>
      </c>
    </row>
    <row r="195" spans="1:14">
      <c r="A195" s="35"/>
      <c r="B195" s="35" t="s">
        <v>25</v>
      </c>
      <c r="C195" s="81">
        <f t="shared" ref="C195:D195" si="108">C11+C19+C27+C35+C43+C51+C59+C67+C75+C83+C91+C99+C107+C115+C123+C131+C139+C147+C155+C163+C171+C179+C187</f>
        <v>1672.3999999999999</v>
      </c>
      <c r="D195" s="81">
        <f t="shared" si="108"/>
        <v>0</v>
      </c>
      <c r="E195" s="38">
        <f t="shared" si="93"/>
        <v>1672.3999999999999</v>
      </c>
      <c r="F195" s="81">
        <f t="shared" ref="F195:G195" si="109">F11+F19+F27+F35+F43+F51+F59+F67+F75+F83+F91+F99+F107+F115+F123+F131+F139+F147+F155+F163+F171+F179+F187</f>
        <v>1831.79</v>
      </c>
      <c r="G195" s="81">
        <f t="shared" si="109"/>
        <v>1831.7746631856198</v>
      </c>
      <c r="H195" s="38">
        <f t="shared" si="95"/>
        <v>1.5336814380134456E-2</v>
      </c>
      <c r="I195" s="82">
        <f t="shared" ref="I195:J195" si="110">I11+I19+I27+I35+I43+I51+I59+I67+I75+I83+I91+I99+I107+I115+I123+I131+I139+I147+I155+I163+I171+I179+I187</f>
        <v>2205</v>
      </c>
      <c r="J195" s="82">
        <f t="shared" si="110"/>
        <v>0</v>
      </c>
      <c r="K195" s="41">
        <f t="shared" si="97"/>
        <v>2205</v>
      </c>
      <c r="L195" s="82">
        <f t="shared" ref="L195:M195" si="111">L11+L19+L27+L35+L43+L51+L59+L67+L75+L83+L91+L99+L107+L115+L123+L131+L139+L147+L155+L163+L171+L179+L187</f>
        <v>3504</v>
      </c>
      <c r="M195" s="82">
        <f t="shared" si="111"/>
        <v>3504</v>
      </c>
      <c r="N195" s="41">
        <f t="shared" si="99"/>
        <v>0</v>
      </c>
    </row>
    <row r="196" spans="1:14" s="29" customFormat="1" ht="15">
      <c r="A196" s="43"/>
      <c r="B196" s="43"/>
      <c r="C196" s="44">
        <f>C191+C192+C193+C194+C195</f>
        <v>27870.3</v>
      </c>
      <c r="D196" s="45">
        <f>D191+D192+D193+D194+D195</f>
        <v>28141.512175007309</v>
      </c>
      <c r="E196" s="46">
        <f t="shared" si="93"/>
        <v>-271.21217500730927</v>
      </c>
      <c r="F196" s="44">
        <f>F191+F192+F193+F194+F195</f>
        <v>32621.750000000004</v>
      </c>
      <c r="G196" s="45">
        <f>G191+G192+G193+G194+G195</f>
        <v>32622.334375582643</v>
      </c>
      <c r="H196" s="46">
        <f t="shared" si="95"/>
        <v>-0.58437558263904066</v>
      </c>
      <c r="I196" s="44">
        <f>I191+I192+I193+I194+I195</f>
        <v>3383119</v>
      </c>
      <c r="J196" s="47">
        <f>J191+J192+J193+J194+J195</f>
        <v>3384060</v>
      </c>
      <c r="K196" s="48">
        <f t="shared" si="97"/>
        <v>-941</v>
      </c>
      <c r="L196" s="44">
        <f>L191+L192+L193+L194+L195</f>
        <v>3829807</v>
      </c>
      <c r="M196" s="47">
        <f>M191+M192+M193+M194+M195</f>
        <v>3829794</v>
      </c>
      <c r="N196" s="48">
        <f t="shared" si="99"/>
        <v>13</v>
      </c>
    </row>
    <row r="197" spans="1:14">
      <c r="A197" s="35"/>
      <c r="B197" s="35"/>
      <c r="C197" s="36"/>
      <c r="D197" s="61"/>
      <c r="E197" s="74"/>
      <c r="F197" s="36"/>
      <c r="G197" s="39"/>
      <c r="H197" s="74"/>
      <c r="I197" s="36"/>
      <c r="J197" s="62"/>
      <c r="K197" s="75"/>
      <c r="L197" s="36"/>
      <c r="M197" s="42"/>
      <c r="N197" s="75"/>
    </row>
    <row r="198" spans="1:14" s="29" customFormat="1" ht="15">
      <c r="A198" s="30">
        <v>24</v>
      </c>
      <c r="B198" s="31" t="s">
        <v>1</v>
      </c>
      <c r="C198" s="36"/>
      <c r="D198" s="32"/>
      <c r="E198" s="49"/>
      <c r="F198" s="36"/>
      <c r="G198" s="32"/>
      <c r="H198" s="49"/>
      <c r="I198" s="36"/>
      <c r="J198" s="32"/>
      <c r="K198" s="50"/>
      <c r="L198" s="36"/>
      <c r="M198" s="32"/>
      <c r="N198" s="50"/>
    </row>
    <row r="199" spans="1:14">
      <c r="A199" s="35"/>
      <c r="B199" s="35" t="s">
        <v>3</v>
      </c>
      <c r="C199" s="36">
        <v>17254.310000000001</v>
      </c>
      <c r="D199" s="37">
        <v>17254.310500000003</v>
      </c>
      <c r="E199" s="38">
        <f>C199-D199</f>
        <v>-5.0000000192085281E-4</v>
      </c>
      <c r="F199" s="36">
        <v>19679.86</v>
      </c>
      <c r="G199" s="39">
        <v>19679.857604500001</v>
      </c>
      <c r="H199" s="38">
        <f>F199-G199</f>
        <v>2.3954999996931292E-3</v>
      </c>
      <c r="I199" s="36">
        <v>778671</v>
      </c>
      <c r="J199" s="62">
        <v>778671</v>
      </c>
      <c r="K199" s="41">
        <f>I199-J199</f>
        <v>0</v>
      </c>
      <c r="L199" s="36">
        <v>779922</v>
      </c>
      <c r="M199" s="42">
        <v>779922</v>
      </c>
      <c r="N199" s="41">
        <f>L199-M199</f>
        <v>0</v>
      </c>
    </row>
    <row r="200" spans="1:14">
      <c r="A200" s="35"/>
      <c r="B200" s="35" t="s">
        <v>4</v>
      </c>
      <c r="C200" s="36">
        <v>11841.89</v>
      </c>
      <c r="D200" s="37">
        <v>11841.886499999999</v>
      </c>
      <c r="E200" s="38">
        <f t="shared" ref="E200:E204" si="112">C200-D200</f>
        <v>3.5000000007130438E-3</v>
      </c>
      <c r="F200" s="36">
        <v>13830.67</v>
      </c>
      <c r="G200" s="39">
        <v>13830.665476499998</v>
      </c>
      <c r="H200" s="38">
        <f t="shared" ref="H200:H204" si="113">F200-G200</f>
        <v>4.5235000015964033E-3</v>
      </c>
      <c r="I200" s="36">
        <v>9619908</v>
      </c>
      <c r="J200" s="62">
        <v>9619908</v>
      </c>
      <c r="K200" s="41">
        <f t="shared" ref="K200:K204" si="114">I200-J200</f>
        <v>0</v>
      </c>
      <c r="L200" s="36">
        <v>10441497</v>
      </c>
      <c r="M200" s="42">
        <v>10441497</v>
      </c>
      <c r="N200" s="41">
        <f t="shared" ref="N200:N204" si="115">L200-M200</f>
        <v>0</v>
      </c>
    </row>
    <row r="201" spans="1:14">
      <c r="A201" s="35"/>
      <c r="B201" s="35" t="s">
        <v>5</v>
      </c>
      <c r="C201" s="36">
        <v>43158.07</v>
      </c>
      <c r="D201" s="37">
        <v>43158.069747804999</v>
      </c>
      <c r="E201" s="38">
        <f t="shared" si="112"/>
        <v>2.5219500093953684E-4</v>
      </c>
      <c r="F201" s="36">
        <v>54772.01</v>
      </c>
      <c r="G201" s="39">
        <v>54772.006939040999</v>
      </c>
      <c r="H201" s="38">
        <f t="shared" si="113"/>
        <v>3.0609590030508116E-3</v>
      </c>
      <c r="I201" s="36">
        <v>413</v>
      </c>
      <c r="J201" s="62">
        <v>413</v>
      </c>
      <c r="K201" s="41">
        <f t="shared" si="114"/>
        <v>0</v>
      </c>
      <c r="L201" s="36">
        <v>457</v>
      </c>
      <c r="M201" s="42">
        <v>457</v>
      </c>
      <c r="N201" s="41">
        <f t="shared" si="115"/>
        <v>0</v>
      </c>
    </row>
    <row r="202" spans="1:14">
      <c r="A202" s="35"/>
      <c r="B202" s="35" t="s">
        <v>6</v>
      </c>
      <c r="C202" s="36">
        <v>2699.45</v>
      </c>
      <c r="D202" s="37">
        <v>3008.8186554510003</v>
      </c>
      <c r="E202" s="38">
        <f t="shared" si="112"/>
        <v>-309.36865545100045</v>
      </c>
      <c r="F202" s="36">
        <v>1509.21</v>
      </c>
      <c r="G202" s="39">
        <v>1509.2056919190002</v>
      </c>
      <c r="H202" s="38">
        <f t="shared" si="113"/>
        <v>4.3080809998627956E-3</v>
      </c>
      <c r="I202" s="36">
        <v>1839</v>
      </c>
      <c r="J202" s="62">
        <v>16210</v>
      </c>
      <c r="K202" s="41">
        <f t="shared" si="114"/>
        <v>-14371</v>
      </c>
      <c r="L202" s="36">
        <v>2045</v>
      </c>
      <c r="M202" s="42">
        <v>2045</v>
      </c>
      <c r="N202" s="41">
        <f t="shared" si="115"/>
        <v>0</v>
      </c>
    </row>
    <row r="203" spans="1:14">
      <c r="A203" s="35"/>
      <c r="B203" s="35" t="s">
        <v>25</v>
      </c>
      <c r="C203" s="36">
        <v>309.37</v>
      </c>
      <c r="D203" s="37">
        <v>0</v>
      </c>
      <c r="E203" s="38">
        <f t="shared" si="112"/>
        <v>309.37</v>
      </c>
      <c r="F203" s="36">
        <v>522.52</v>
      </c>
      <c r="G203" s="39">
        <v>522.51923333599996</v>
      </c>
      <c r="H203" s="38">
        <f t="shared" si="113"/>
        <v>7.6666400002523005E-4</v>
      </c>
      <c r="I203" s="36">
        <v>14371</v>
      </c>
      <c r="J203" s="62">
        <v>0</v>
      </c>
      <c r="K203" s="41">
        <f t="shared" si="114"/>
        <v>14371</v>
      </c>
      <c r="L203" s="36">
        <v>14008</v>
      </c>
      <c r="M203" s="42">
        <v>14008</v>
      </c>
      <c r="N203" s="41">
        <f t="shared" si="115"/>
        <v>0</v>
      </c>
    </row>
    <row r="204" spans="1:14" s="29" customFormat="1" ht="15">
      <c r="A204" s="43"/>
      <c r="B204" s="43"/>
      <c r="C204" s="44">
        <f>C199+C200+C201+C202+C203</f>
        <v>75263.09</v>
      </c>
      <c r="D204" s="45">
        <f>D199+D200+D201+D202+D203</f>
        <v>75263.085403256002</v>
      </c>
      <c r="E204" s="46">
        <f t="shared" si="112"/>
        <v>4.5967439946252853E-3</v>
      </c>
      <c r="F204" s="44">
        <f>F199+F200+F201+F202+F203</f>
        <v>90314.270000000019</v>
      </c>
      <c r="G204" s="45">
        <f>G199+G200+G201+G202+G203</f>
        <v>90314.254945296008</v>
      </c>
      <c r="H204" s="46">
        <f t="shared" si="113"/>
        <v>1.5054704010253772E-2</v>
      </c>
      <c r="I204" s="44">
        <f>I199+I200+I201+I202+I203</f>
        <v>10415202</v>
      </c>
      <c r="J204" s="47">
        <f>J199+J200+J201+J202+J203</f>
        <v>10415202</v>
      </c>
      <c r="K204" s="48">
        <f t="shared" si="114"/>
        <v>0</v>
      </c>
      <c r="L204" s="44">
        <f>L199+L200+L201+L202+L203</f>
        <v>11237929</v>
      </c>
      <c r="M204" s="47">
        <f>M199+M200+M201+M202+M203</f>
        <v>11237929</v>
      </c>
      <c r="N204" s="48">
        <f t="shared" si="115"/>
        <v>0</v>
      </c>
    </row>
    <row r="205" spans="1:14">
      <c r="A205" s="35"/>
      <c r="B205" s="35"/>
      <c r="C205" s="36"/>
      <c r="D205" s="37"/>
      <c r="E205" s="38"/>
      <c r="F205" s="36"/>
      <c r="G205" s="39"/>
      <c r="H205" s="38"/>
      <c r="I205" s="36"/>
      <c r="J205" s="62"/>
      <c r="K205" s="41"/>
      <c r="L205" s="36"/>
      <c r="M205" s="42"/>
      <c r="N205" s="41"/>
    </row>
    <row r="206" spans="1:14" s="29" customFormat="1" ht="15">
      <c r="A206" s="43"/>
      <c r="B206" s="31" t="s">
        <v>11</v>
      </c>
      <c r="C206" s="44"/>
      <c r="D206" s="32"/>
      <c r="E206" s="49"/>
      <c r="F206" s="44"/>
      <c r="G206" s="32"/>
      <c r="H206" s="49"/>
      <c r="I206" s="44"/>
      <c r="J206" s="32"/>
      <c r="K206" s="50"/>
      <c r="L206" s="44"/>
      <c r="M206" s="32"/>
      <c r="N206" s="50"/>
    </row>
    <row r="207" spans="1:14">
      <c r="A207" s="35"/>
      <c r="B207" s="35" t="s">
        <v>3</v>
      </c>
      <c r="C207" s="61">
        <f>C191+C199</f>
        <v>19353.78</v>
      </c>
      <c r="D207" s="61">
        <f>D191+D199</f>
        <v>19353.792796857913</v>
      </c>
      <c r="E207" s="38">
        <f>C207-D207</f>
        <v>-1.2796857914509019E-2</v>
      </c>
      <c r="F207" s="61">
        <f>F191+F199</f>
        <v>22227.870000000003</v>
      </c>
      <c r="G207" s="61">
        <f>G191+G199</f>
        <v>22227.802839536791</v>
      </c>
      <c r="H207" s="38">
        <f>F207-G207</f>
        <v>6.7160463211621391E-2</v>
      </c>
      <c r="I207" s="62">
        <f>I191+I199</f>
        <v>997320</v>
      </c>
      <c r="J207" s="62">
        <f>J191+J199</f>
        <v>997320</v>
      </c>
      <c r="K207" s="41">
        <f>I207-J207</f>
        <v>0</v>
      </c>
      <c r="L207" s="62">
        <f>L191+L199</f>
        <v>891738</v>
      </c>
      <c r="M207" s="62">
        <f>M191+M199</f>
        <v>891730</v>
      </c>
      <c r="N207" s="41">
        <f>L207-M207</f>
        <v>8</v>
      </c>
    </row>
    <row r="208" spans="1:14">
      <c r="A208" s="35"/>
      <c r="B208" s="35" t="s">
        <v>4</v>
      </c>
      <c r="C208" s="61">
        <f t="shared" ref="C208:D208" si="116">C192+C200</f>
        <v>25918.83</v>
      </c>
      <c r="D208" s="61">
        <f t="shared" si="116"/>
        <v>25918.807907537172</v>
      </c>
      <c r="E208" s="38">
        <f t="shared" ref="E208:E212" si="117">C208-D208</f>
        <v>2.2092462830187287E-2</v>
      </c>
      <c r="F208" s="61">
        <f t="shared" ref="F208:G208" si="118">F192+F200</f>
        <v>32880.080000000002</v>
      </c>
      <c r="G208" s="61">
        <f t="shared" si="118"/>
        <v>32880.729252868136</v>
      </c>
      <c r="H208" s="38">
        <f t="shared" ref="H208:H212" si="119">F208-G208</f>
        <v>-0.6492528681337717</v>
      </c>
      <c r="I208" s="62">
        <f t="shared" ref="I208:J208" si="120">I192+I200</f>
        <v>12781351</v>
      </c>
      <c r="J208" s="62">
        <f t="shared" si="120"/>
        <v>12781348</v>
      </c>
      <c r="K208" s="41">
        <f t="shared" ref="K208:K212" si="121">I208-J208</f>
        <v>3</v>
      </c>
      <c r="L208" s="62">
        <f t="shared" ref="L208:M208" si="122">L192+L200</f>
        <v>14155060</v>
      </c>
      <c r="M208" s="62">
        <f t="shared" si="122"/>
        <v>14155055</v>
      </c>
      <c r="N208" s="41">
        <f t="shared" ref="N208:N212" si="123">L208-M208</f>
        <v>5</v>
      </c>
    </row>
    <row r="209" spans="1:14">
      <c r="A209" s="35"/>
      <c r="B209" s="35" t="s">
        <v>5</v>
      </c>
      <c r="C209" s="61">
        <f t="shared" ref="C209:D209" si="124">C193+C201</f>
        <v>51454.94</v>
      </c>
      <c r="D209" s="61">
        <f t="shared" si="124"/>
        <v>52238.412804041523</v>
      </c>
      <c r="E209" s="38">
        <f t="shared" si="117"/>
        <v>-783.47280404152116</v>
      </c>
      <c r="F209" s="61">
        <f t="shared" ref="F209:G209" si="125">F193+F201</f>
        <v>63565.71</v>
      </c>
      <c r="G209" s="61">
        <f t="shared" si="125"/>
        <v>63565.699312407429</v>
      </c>
      <c r="H209" s="38">
        <f t="shared" si="119"/>
        <v>1.0687592570320703E-2</v>
      </c>
      <c r="I209" s="62">
        <f t="shared" ref="I209:J209" si="126">I193+I201</f>
        <v>807</v>
      </c>
      <c r="J209" s="62">
        <f t="shared" si="126"/>
        <v>2020</v>
      </c>
      <c r="K209" s="41">
        <f t="shared" si="121"/>
        <v>-1213</v>
      </c>
      <c r="L209" s="62">
        <f t="shared" ref="L209:M209" si="127">L193+L201</f>
        <v>1006</v>
      </c>
      <c r="M209" s="62">
        <f t="shared" si="127"/>
        <v>1006</v>
      </c>
      <c r="N209" s="41">
        <f t="shared" si="123"/>
        <v>0</v>
      </c>
    </row>
    <row r="210" spans="1:14">
      <c r="A210" s="35"/>
      <c r="B210" s="35" t="s">
        <v>6</v>
      </c>
      <c r="C210" s="61">
        <f t="shared" ref="C210:D210" si="128">C194+C202</f>
        <v>4424.07</v>
      </c>
      <c r="D210" s="61">
        <f t="shared" si="128"/>
        <v>5893.5840698267039</v>
      </c>
      <c r="E210" s="38">
        <f t="shared" si="117"/>
        <v>-1469.5140698267041</v>
      </c>
      <c r="F210" s="61">
        <f t="shared" ref="F210:G210" si="129">F194+F202</f>
        <v>1908.0500000000002</v>
      </c>
      <c r="G210" s="61">
        <f t="shared" si="129"/>
        <v>1908.0640195446697</v>
      </c>
      <c r="H210" s="38">
        <f t="shared" si="119"/>
        <v>-1.4019544669508832E-2</v>
      </c>
      <c r="I210" s="62">
        <f t="shared" ref="I210:J210" si="130">I194+I202</f>
        <v>2267</v>
      </c>
      <c r="J210" s="62">
        <f t="shared" si="130"/>
        <v>18574</v>
      </c>
      <c r="K210" s="41">
        <f t="shared" si="121"/>
        <v>-16307</v>
      </c>
      <c r="L210" s="62">
        <f t="shared" ref="L210:M210" si="131">L194+L202</f>
        <v>2420</v>
      </c>
      <c r="M210" s="62">
        <f t="shared" si="131"/>
        <v>2420</v>
      </c>
      <c r="N210" s="41">
        <f t="shared" si="123"/>
        <v>0</v>
      </c>
    </row>
    <row r="211" spans="1:14">
      <c r="A211" s="35"/>
      <c r="B211" s="35" t="s">
        <v>25</v>
      </c>
      <c r="C211" s="61">
        <f t="shared" ref="C211:D211" si="132">C195+C203</f>
        <v>1981.77</v>
      </c>
      <c r="D211" s="61">
        <f t="shared" si="132"/>
        <v>0</v>
      </c>
      <c r="E211" s="38">
        <f t="shared" si="117"/>
        <v>1981.77</v>
      </c>
      <c r="F211" s="61">
        <f t="shared" ref="F211:G211" si="133">F195+F203</f>
        <v>2354.31</v>
      </c>
      <c r="G211" s="61">
        <f t="shared" si="133"/>
        <v>2354.2938965216199</v>
      </c>
      <c r="H211" s="38">
        <f t="shared" si="119"/>
        <v>1.6103478380045999E-2</v>
      </c>
      <c r="I211" s="62">
        <f t="shared" ref="I211:J211" si="134">I195+I203</f>
        <v>16576</v>
      </c>
      <c r="J211" s="62">
        <f t="shared" si="134"/>
        <v>0</v>
      </c>
      <c r="K211" s="41">
        <f t="shared" si="121"/>
        <v>16576</v>
      </c>
      <c r="L211" s="62">
        <f t="shared" ref="L211:M211" si="135">L195+L203</f>
        <v>17512</v>
      </c>
      <c r="M211" s="62">
        <f t="shared" si="135"/>
        <v>17512</v>
      </c>
      <c r="N211" s="41">
        <f t="shared" si="123"/>
        <v>0</v>
      </c>
    </row>
    <row r="212" spans="1:14" s="29" customFormat="1" ht="15">
      <c r="A212" s="43"/>
      <c r="B212" s="43"/>
      <c r="C212" s="44">
        <f>C207+C208+C209+C210+C211</f>
        <v>103133.39</v>
      </c>
      <c r="D212" s="45">
        <f>D207+D208+D209+D210+D211</f>
        <v>103404.5975782633</v>
      </c>
      <c r="E212" s="46">
        <f t="shared" si="117"/>
        <v>-271.20757826330373</v>
      </c>
      <c r="F212" s="44">
        <f>F207+F208+F209+F210+F211</f>
        <v>122936.02</v>
      </c>
      <c r="G212" s="45">
        <f>G207+G208+G209+G210+G211</f>
        <v>122936.58932087866</v>
      </c>
      <c r="H212" s="46">
        <f t="shared" si="119"/>
        <v>-0.56932087865425274</v>
      </c>
      <c r="I212" s="44">
        <f>I207+I208+I209+I210+I211</f>
        <v>13798321</v>
      </c>
      <c r="J212" s="47">
        <f>J207+J208+J209+J210+J211</f>
        <v>13799262</v>
      </c>
      <c r="K212" s="48">
        <f t="shared" si="121"/>
        <v>-941</v>
      </c>
      <c r="L212" s="44">
        <f>L207+L208+L209+L210+L211</f>
        <v>15067736</v>
      </c>
      <c r="M212" s="47">
        <f>M207+M208+M209+M210+M211</f>
        <v>15067723</v>
      </c>
      <c r="N212" s="48">
        <f t="shared" si="123"/>
        <v>13</v>
      </c>
    </row>
    <row r="213" spans="1:14">
      <c r="A213" s="35"/>
      <c r="B213" s="35"/>
      <c r="C213" s="27"/>
      <c r="D213" s="39"/>
      <c r="E213" s="39"/>
      <c r="F213" s="27"/>
      <c r="G213" s="39"/>
      <c r="H213" s="39"/>
      <c r="I213" s="27"/>
      <c r="J213" s="42"/>
      <c r="K213" s="42"/>
      <c r="L213" s="27"/>
      <c r="M213" s="42"/>
      <c r="N213" s="27"/>
    </row>
    <row r="214" spans="1:14">
      <c r="A214" s="83"/>
      <c r="B214" s="83"/>
      <c r="C214" s="76"/>
      <c r="D214" s="84"/>
      <c r="E214" s="84"/>
      <c r="F214" s="76"/>
      <c r="G214" s="84"/>
      <c r="H214" s="84"/>
      <c r="I214" s="76"/>
      <c r="J214" s="85"/>
      <c r="K214" s="85"/>
      <c r="L214" s="76"/>
      <c r="M214" s="85"/>
    </row>
    <row r="215" spans="1:14">
      <c r="A215" s="86" t="s">
        <v>24</v>
      </c>
      <c r="M215" s="66"/>
    </row>
    <row r="216" spans="1:14">
      <c r="A216" s="86" t="s">
        <v>16</v>
      </c>
    </row>
  </sheetData>
  <mergeCells count="10">
    <mergeCell ref="N4:N5"/>
    <mergeCell ref="A1:M1"/>
    <mergeCell ref="A3:A5"/>
    <mergeCell ref="B3:B5"/>
    <mergeCell ref="C3:G3"/>
    <mergeCell ref="I3:M3"/>
    <mergeCell ref="J2:M2"/>
    <mergeCell ref="E4:E5"/>
    <mergeCell ref="H4:H5"/>
    <mergeCell ref="K4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4"/>
  <sheetViews>
    <sheetView tabSelected="1" zoomScale="93" zoomScaleNormal="93" zoomScaleSheetLayoutView="70" workbookViewId="0">
      <pane xSplit="2" ySplit="3" topLeftCell="C159" activePane="bottomRight" state="frozen"/>
      <selection pane="topRight" activeCell="C1" sqref="C1"/>
      <selection pane="bottomLeft" activeCell="A4" sqref="A4"/>
      <selection pane="bottomRight" activeCell="AB186" sqref="AB186"/>
    </sheetView>
  </sheetViews>
  <sheetFormatPr defaultColWidth="9.140625" defaultRowHeight="12.75"/>
  <cols>
    <col min="1" max="1" width="6.42578125" style="21" customWidth="1"/>
    <col min="2" max="2" width="30" style="21" customWidth="1"/>
    <col min="3" max="4" width="10.140625" style="21" customWidth="1"/>
    <col min="5" max="5" width="12.7109375" style="21" customWidth="1"/>
    <col min="6" max="13" width="11.7109375" style="21" customWidth="1"/>
    <col min="14" max="14" width="13.7109375" style="21" customWidth="1"/>
    <col min="15" max="15" width="15.5703125" style="21" customWidth="1"/>
    <col min="16" max="16" width="11.7109375" style="21" customWidth="1"/>
    <col min="17" max="18" width="12.28515625" style="21" bestFit="1" customWidth="1"/>
    <col min="19" max="19" width="11.7109375" style="21" customWidth="1"/>
    <col min="20" max="21" width="13.28515625" style="21" bestFit="1" customWidth="1"/>
    <col min="22" max="22" width="12.85546875" style="21" bestFit="1" customWidth="1"/>
    <col min="23" max="23" width="11.7109375" style="21" customWidth="1"/>
    <col min="24" max="25" width="14.7109375" style="21" customWidth="1"/>
    <col min="26" max="26" width="12.7109375" style="21" bestFit="1" customWidth="1"/>
    <col min="27" max="28" width="12.7109375" style="21" customWidth="1"/>
    <col min="29" max="30" width="11.7109375" style="21" customWidth="1"/>
    <col min="31" max="16384" width="9.140625" style="21"/>
  </cols>
  <sheetData>
    <row r="1" spans="1:47" ht="26.25" customHeight="1">
      <c r="A1" s="22"/>
      <c r="B1" s="177" t="s">
        <v>122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Y1" s="174" t="s">
        <v>56</v>
      </c>
      <c r="Z1" s="174"/>
      <c r="AA1" s="174"/>
      <c r="AB1" s="174"/>
      <c r="AC1" s="174"/>
      <c r="AD1" s="174"/>
    </row>
    <row r="2" spans="1:47" ht="31.9" customHeight="1">
      <c r="A2" s="175" t="s">
        <v>2</v>
      </c>
      <c r="B2" s="175" t="s">
        <v>0</v>
      </c>
      <c r="C2" s="175" t="s">
        <v>60</v>
      </c>
      <c r="D2" s="175"/>
      <c r="E2" s="175"/>
      <c r="F2" s="175"/>
      <c r="G2" s="175"/>
      <c r="H2" s="175"/>
      <c r="I2" s="175"/>
      <c r="J2" s="175" t="s">
        <v>8</v>
      </c>
      <c r="K2" s="175"/>
      <c r="L2" s="175"/>
      <c r="M2" s="175"/>
      <c r="N2" s="175"/>
      <c r="O2" s="175"/>
      <c r="P2" s="175"/>
      <c r="Q2" s="176" t="s">
        <v>9</v>
      </c>
      <c r="R2" s="176"/>
      <c r="S2" s="176"/>
      <c r="T2" s="176"/>
      <c r="U2" s="176"/>
      <c r="V2" s="176"/>
      <c r="W2" s="176"/>
      <c r="X2" s="176" t="s">
        <v>55</v>
      </c>
      <c r="Y2" s="176"/>
      <c r="Z2" s="176"/>
      <c r="AA2" s="176"/>
      <c r="AB2" s="176"/>
      <c r="AC2" s="176"/>
      <c r="AD2" s="176"/>
    </row>
    <row r="3" spans="1:47" s="20" customFormat="1" ht="51" customHeight="1">
      <c r="A3" s="175"/>
      <c r="B3" s="175"/>
      <c r="C3" s="107" t="s">
        <v>116</v>
      </c>
      <c r="D3" s="107" t="s">
        <v>119</v>
      </c>
      <c r="E3" s="92" t="s">
        <v>23</v>
      </c>
      <c r="F3" s="108" t="s">
        <v>117</v>
      </c>
      <c r="G3" s="108" t="s">
        <v>120</v>
      </c>
      <c r="H3" s="92" t="s">
        <v>23</v>
      </c>
      <c r="I3" s="92" t="s">
        <v>54</v>
      </c>
      <c r="J3" s="108" t="s">
        <v>118</v>
      </c>
      <c r="K3" s="108" t="s">
        <v>121</v>
      </c>
      <c r="L3" s="92" t="s">
        <v>23</v>
      </c>
      <c r="M3" s="108" t="s">
        <v>117</v>
      </c>
      <c r="N3" s="108" t="s">
        <v>120</v>
      </c>
      <c r="O3" s="92" t="s">
        <v>23</v>
      </c>
      <c r="P3" s="92" t="s">
        <v>54</v>
      </c>
      <c r="Q3" s="107" t="s">
        <v>116</v>
      </c>
      <c r="R3" s="107" t="s">
        <v>119</v>
      </c>
      <c r="S3" s="92" t="s">
        <v>23</v>
      </c>
      <c r="T3" s="108" t="s">
        <v>117</v>
      </c>
      <c r="U3" s="108" t="s">
        <v>120</v>
      </c>
      <c r="V3" s="92" t="s">
        <v>23</v>
      </c>
      <c r="W3" s="92" t="s">
        <v>54</v>
      </c>
      <c r="X3" s="107" t="s">
        <v>116</v>
      </c>
      <c r="Y3" s="107" t="s">
        <v>119</v>
      </c>
      <c r="Z3" s="92" t="s">
        <v>23</v>
      </c>
      <c r="AA3" s="108" t="s">
        <v>117</v>
      </c>
      <c r="AB3" s="108" t="s">
        <v>120</v>
      </c>
      <c r="AC3" s="92" t="s">
        <v>23</v>
      </c>
      <c r="AD3" s="92" t="s">
        <v>54</v>
      </c>
    </row>
    <row r="4" spans="1:47" ht="15">
      <c r="A4" s="132">
        <v>1</v>
      </c>
      <c r="B4" s="130" t="s">
        <v>65</v>
      </c>
      <c r="C4" s="101">
        <v>0.11691459999999801</v>
      </c>
      <c r="D4" s="101">
        <v>3.7234289861630021</v>
      </c>
      <c r="E4" s="110">
        <v>3084.7425267358103</v>
      </c>
      <c r="F4" s="101">
        <v>0.11691459999999801</v>
      </c>
      <c r="G4" s="101">
        <v>26.757931509734046</v>
      </c>
      <c r="H4" s="110">
        <v>22786.732289837626</v>
      </c>
      <c r="I4" s="110">
        <v>1.7353445896807318E-2</v>
      </c>
      <c r="J4" s="102">
        <v>1</v>
      </c>
      <c r="K4" s="102">
        <v>171</v>
      </c>
      <c r="L4" s="110">
        <v>17000</v>
      </c>
      <c r="M4" s="101">
        <v>1</v>
      </c>
      <c r="N4" s="101">
        <v>637</v>
      </c>
      <c r="O4" s="110">
        <v>63600</v>
      </c>
      <c r="P4" s="110">
        <v>6.2752586549313094E-3</v>
      </c>
      <c r="Q4" s="102">
        <v>1724</v>
      </c>
      <c r="R4" s="102">
        <v>44934</v>
      </c>
      <c r="S4" s="110">
        <v>2506.3805104408352</v>
      </c>
      <c r="T4" s="102">
        <v>1724</v>
      </c>
      <c r="U4" s="102">
        <v>297140</v>
      </c>
      <c r="V4" s="110">
        <v>17135.498839907192</v>
      </c>
      <c r="W4" s="110">
        <v>0.25077460438647775</v>
      </c>
      <c r="X4" s="101">
        <v>6.726</v>
      </c>
      <c r="Y4" s="101">
        <v>506.93214999999998</v>
      </c>
      <c r="Z4" s="110">
        <v>7436.9038061254823</v>
      </c>
      <c r="AA4" s="101">
        <v>6.726</v>
      </c>
      <c r="AB4" s="101">
        <v>2844.8964499999997</v>
      </c>
      <c r="AC4" s="110">
        <v>42197.003419565866</v>
      </c>
      <c r="AD4" s="110">
        <v>6.8444835286894351E-2</v>
      </c>
    </row>
    <row r="5" spans="1:47">
      <c r="A5" s="112"/>
      <c r="B5" s="94" t="s">
        <v>3</v>
      </c>
      <c r="C5" s="96">
        <v>0</v>
      </c>
      <c r="D5" s="96">
        <v>0</v>
      </c>
      <c r="E5" s="113" t="s">
        <v>128</v>
      </c>
      <c r="F5" s="96">
        <v>0</v>
      </c>
      <c r="G5" s="96">
        <v>0</v>
      </c>
      <c r="H5" s="113" t="s">
        <v>128</v>
      </c>
      <c r="I5" s="113">
        <v>0</v>
      </c>
      <c r="J5" s="103">
        <v>0</v>
      </c>
      <c r="K5" s="103">
        <v>0</v>
      </c>
      <c r="L5" s="113" t="s">
        <v>128</v>
      </c>
      <c r="M5" s="103">
        <v>0</v>
      </c>
      <c r="N5" s="103">
        <v>0</v>
      </c>
      <c r="O5" s="113" t="s">
        <v>128</v>
      </c>
      <c r="P5" s="113">
        <v>0</v>
      </c>
      <c r="Q5" s="103"/>
      <c r="R5" s="103"/>
      <c r="S5" s="113" t="s">
        <v>128</v>
      </c>
      <c r="T5" s="103"/>
      <c r="U5" s="103"/>
      <c r="V5" s="113" t="s">
        <v>128</v>
      </c>
      <c r="W5" s="113" t="s">
        <v>128</v>
      </c>
      <c r="X5" s="96">
        <v>0</v>
      </c>
      <c r="Y5" s="96">
        <v>0</v>
      </c>
      <c r="Z5" s="113" t="s">
        <v>128</v>
      </c>
      <c r="AA5" s="96">
        <v>0</v>
      </c>
      <c r="AB5" s="96">
        <v>0</v>
      </c>
      <c r="AC5" s="113" t="s">
        <v>128</v>
      </c>
      <c r="AD5" s="113">
        <v>0</v>
      </c>
    </row>
    <row r="6" spans="1:47">
      <c r="A6" s="112"/>
      <c r="B6" s="94" t="s">
        <v>4</v>
      </c>
      <c r="C6" s="96">
        <v>0</v>
      </c>
      <c r="D6" s="96">
        <v>0.30228346000000006</v>
      </c>
      <c r="E6" s="113" t="s">
        <v>128</v>
      </c>
      <c r="F6" s="96">
        <v>0</v>
      </c>
      <c r="G6" s="96">
        <v>1.2410318610000006</v>
      </c>
      <c r="H6" s="113" t="s">
        <v>128</v>
      </c>
      <c r="I6" s="113">
        <v>3.1980711779810347E-3</v>
      </c>
      <c r="J6" s="103">
        <v>0</v>
      </c>
      <c r="K6" s="103">
        <v>170</v>
      </c>
      <c r="L6" s="113" t="s">
        <v>128</v>
      </c>
      <c r="M6" s="103">
        <v>0</v>
      </c>
      <c r="N6" s="103">
        <v>630</v>
      </c>
      <c r="O6" s="113" t="s">
        <v>128</v>
      </c>
      <c r="P6" s="113">
        <v>6.550234004510512E-3</v>
      </c>
      <c r="Q6" s="103"/>
      <c r="R6" s="103"/>
      <c r="S6" s="113" t="s">
        <v>128</v>
      </c>
      <c r="T6" s="103"/>
      <c r="U6" s="103"/>
      <c r="V6" s="113" t="s">
        <v>128</v>
      </c>
      <c r="W6" s="113" t="s">
        <v>128</v>
      </c>
      <c r="X6" s="96">
        <v>0</v>
      </c>
      <c r="Y6" s="96">
        <v>255.2</v>
      </c>
      <c r="Z6" s="113" t="s">
        <v>128</v>
      </c>
      <c r="AA6" s="96">
        <v>0</v>
      </c>
      <c r="AB6" s="96">
        <v>1031.81</v>
      </c>
      <c r="AC6" s="113" t="s">
        <v>128</v>
      </c>
      <c r="AD6" s="113">
        <v>8.8289018712217018E-2</v>
      </c>
    </row>
    <row r="7" spans="1:47">
      <c r="A7" s="112"/>
      <c r="B7" s="94" t="s">
        <v>5</v>
      </c>
      <c r="C7" s="96">
        <v>0.11691459999999801</v>
      </c>
      <c r="D7" s="96">
        <v>3.4211455261630022</v>
      </c>
      <c r="E7" s="113">
        <v>2826.1918752346246</v>
      </c>
      <c r="F7" s="96">
        <v>0.11691459999999801</v>
      </c>
      <c r="G7" s="96">
        <v>25.516899648734046</v>
      </c>
      <c r="H7" s="113">
        <v>21725.246503631264</v>
      </c>
      <c r="I7" s="113">
        <v>2.8104749760250042E-2</v>
      </c>
      <c r="J7" s="103">
        <v>1</v>
      </c>
      <c r="K7" s="103">
        <v>1</v>
      </c>
      <c r="L7" s="113">
        <v>0</v>
      </c>
      <c r="M7" s="103">
        <v>1</v>
      </c>
      <c r="N7" s="103">
        <v>7</v>
      </c>
      <c r="O7" s="113">
        <v>600</v>
      </c>
      <c r="P7" s="113">
        <v>0.55423594615993665</v>
      </c>
      <c r="Q7" s="103">
        <v>1724</v>
      </c>
      <c r="R7" s="103">
        <v>44934</v>
      </c>
      <c r="S7" s="113">
        <v>2506.3805104408352</v>
      </c>
      <c r="T7" s="103">
        <v>1724</v>
      </c>
      <c r="U7" s="103">
        <v>297140</v>
      </c>
      <c r="V7" s="113">
        <v>17135.498839907192</v>
      </c>
      <c r="W7" s="113">
        <v>0.41321496904531207</v>
      </c>
      <c r="X7" s="96">
        <v>6.726</v>
      </c>
      <c r="Y7" s="96">
        <v>251.73214999999999</v>
      </c>
      <c r="Z7" s="113">
        <v>3642.6724650609572</v>
      </c>
      <c r="AA7" s="96">
        <v>6.726</v>
      </c>
      <c r="AB7" s="96">
        <v>1813.0864499999998</v>
      </c>
      <c r="AC7" s="113">
        <v>26856.384924174843</v>
      </c>
      <c r="AD7" s="113">
        <v>0.18530877934604567</v>
      </c>
    </row>
    <row r="8" spans="1:47">
      <c r="A8" s="112"/>
      <c r="B8" s="94" t="s">
        <v>6</v>
      </c>
      <c r="C8" s="96">
        <v>0</v>
      </c>
      <c r="D8" s="96">
        <v>0</v>
      </c>
      <c r="E8" s="113" t="s">
        <v>128</v>
      </c>
      <c r="F8" s="96">
        <v>0</v>
      </c>
      <c r="G8" s="96">
        <v>0</v>
      </c>
      <c r="H8" s="113" t="s">
        <v>128</v>
      </c>
      <c r="I8" s="113">
        <v>0</v>
      </c>
      <c r="J8" s="103">
        <v>0</v>
      </c>
      <c r="K8" s="103">
        <v>0</v>
      </c>
      <c r="L8" s="113" t="s">
        <v>128</v>
      </c>
      <c r="M8" s="103">
        <v>0</v>
      </c>
      <c r="N8" s="103"/>
      <c r="O8" s="113" t="s">
        <v>128</v>
      </c>
      <c r="P8" s="113">
        <v>0</v>
      </c>
      <c r="Q8" s="106">
        <v>0</v>
      </c>
      <c r="R8" s="106">
        <v>0</v>
      </c>
      <c r="S8" s="113" t="s">
        <v>128</v>
      </c>
      <c r="T8" s="106">
        <v>0</v>
      </c>
      <c r="U8" s="106">
        <v>0</v>
      </c>
      <c r="V8" s="113" t="s">
        <v>128</v>
      </c>
      <c r="W8" s="113">
        <v>0</v>
      </c>
      <c r="X8" s="96">
        <v>0</v>
      </c>
      <c r="Y8" s="96">
        <v>0</v>
      </c>
      <c r="Z8" s="113" t="s">
        <v>128</v>
      </c>
      <c r="AA8" s="96">
        <v>0</v>
      </c>
      <c r="AB8" s="96">
        <v>0</v>
      </c>
      <c r="AC8" s="113" t="s">
        <v>128</v>
      </c>
      <c r="AD8" s="113">
        <v>0</v>
      </c>
    </row>
    <row r="9" spans="1:47">
      <c r="A9" s="112"/>
      <c r="B9" s="114" t="s">
        <v>25</v>
      </c>
      <c r="C9" s="96">
        <v>0</v>
      </c>
      <c r="D9" s="96">
        <v>0</v>
      </c>
      <c r="E9" s="113" t="s">
        <v>128</v>
      </c>
      <c r="F9" s="96">
        <v>0</v>
      </c>
      <c r="G9" s="96">
        <v>0</v>
      </c>
      <c r="H9" s="113" t="s">
        <v>128</v>
      </c>
      <c r="I9" s="113">
        <v>0</v>
      </c>
      <c r="J9" s="103">
        <v>0</v>
      </c>
      <c r="K9" s="103">
        <v>0</v>
      </c>
      <c r="L9" s="113" t="s">
        <v>128</v>
      </c>
      <c r="M9" s="103">
        <v>0</v>
      </c>
      <c r="N9" s="103">
        <v>0</v>
      </c>
      <c r="O9" s="113" t="s">
        <v>128</v>
      </c>
      <c r="P9" s="113">
        <v>0</v>
      </c>
      <c r="Q9" s="106">
        <v>0</v>
      </c>
      <c r="R9" s="106">
        <v>0</v>
      </c>
      <c r="S9" s="113" t="s">
        <v>128</v>
      </c>
      <c r="T9" s="106">
        <v>0</v>
      </c>
      <c r="U9" s="106">
        <v>0</v>
      </c>
      <c r="V9" s="113" t="s">
        <v>128</v>
      </c>
      <c r="W9" s="113">
        <v>0</v>
      </c>
      <c r="X9" s="96">
        <v>0</v>
      </c>
      <c r="Y9" s="96">
        <v>0</v>
      </c>
      <c r="Z9" s="113" t="s">
        <v>128</v>
      </c>
      <c r="AA9" s="96">
        <v>0</v>
      </c>
      <c r="AB9" s="96">
        <v>0</v>
      </c>
      <c r="AC9" s="113" t="s">
        <v>128</v>
      </c>
      <c r="AD9" s="113">
        <v>0</v>
      </c>
    </row>
    <row r="10" spans="1:47">
      <c r="A10" s="112"/>
      <c r="B10" s="114"/>
      <c r="C10" s="104"/>
      <c r="D10" s="104"/>
      <c r="E10" s="113"/>
      <c r="F10" s="104"/>
      <c r="G10" s="104"/>
      <c r="H10" s="113"/>
      <c r="I10" s="110"/>
      <c r="J10" s="103"/>
      <c r="K10" s="103"/>
      <c r="L10" s="113"/>
      <c r="M10" s="103"/>
      <c r="N10" s="103"/>
      <c r="O10" s="113"/>
      <c r="P10" s="113"/>
      <c r="Q10" s="103"/>
      <c r="R10" s="103"/>
      <c r="S10" s="113"/>
      <c r="T10" s="103"/>
      <c r="U10" s="103"/>
      <c r="V10" s="113"/>
      <c r="W10" s="113"/>
      <c r="X10" s="96"/>
      <c r="Y10" s="96"/>
      <c r="Z10" s="113"/>
      <c r="AA10" s="96"/>
      <c r="AB10" s="96"/>
      <c r="AC10" s="113"/>
      <c r="AD10" s="113"/>
    </row>
    <row r="11" spans="1:47" s="20" customFormat="1" ht="15">
      <c r="A11" s="109">
        <v>2</v>
      </c>
      <c r="B11" s="93" t="s">
        <v>46</v>
      </c>
      <c r="C11" s="101">
        <v>597.42679513687699</v>
      </c>
      <c r="D11" s="101">
        <v>650.04990377818353</v>
      </c>
      <c r="E11" s="110">
        <v>8.8082940152106826</v>
      </c>
      <c r="F11" s="101">
        <v>2724.8091066986681</v>
      </c>
      <c r="G11" s="101">
        <v>3687.7678863274737</v>
      </c>
      <c r="H11" s="110">
        <v>35.340412554460009</v>
      </c>
      <c r="I11" s="110">
        <v>2.3916452761711762</v>
      </c>
      <c r="J11" s="102">
        <v>21645</v>
      </c>
      <c r="K11" s="102">
        <v>25123</v>
      </c>
      <c r="L11" s="110">
        <v>16.068376068376079</v>
      </c>
      <c r="M11" s="101">
        <v>96658</v>
      </c>
      <c r="N11" s="101">
        <v>120575</v>
      </c>
      <c r="O11" s="110">
        <v>24.743942560367472</v>
      </c>
      <c r="P11" s="110">
        <v>1.1878168168262835</v>
      </c>
      <c r="Q11" s="102">
        <v>398353</v>
      </c>
      <c r="R11" s="102">
        <v>372104</v>
      </c>
      <c r="S11" s="110">
        <v>-6.5893817794769998</v>
      </c>
      <c r="T11" s="102">
        <v>1962527</v>
      </c>
      <c r="U11" s="102">
        <v>2148810</v>
      </c>
      <c r="V11" s="110">
        <v>9.4919967980058306</v>
      </c>
      <c r="W11" s="110">
        <v>1.8135120739439565</v>
      </c>
      <c r="X11" s="101">
        <v>19319.448502154002</v>
      </c>
      <c r="Y11" s="101">
        <v>48762.154847689009</v>
      </c>
      <c r="Z11" s="110">
        <v>152.39931068556291</v>
      </c>
      <c r="AA11" s="101">
        <v>121701.93207818005</v>
      </c>
      <c r="AB11" s="101">
        <v>202877.55087102501</v>
      </c>
      <c r="AC11" s="110">
        <v>66.700353401701619</v>
      </c>
      <c r="AD11" s="110">
        <v>4.8809933144581903</v>
      </c>
      <c r="AU11" s="111"/>
    </row>
    <row r="12" spans="1:47">
      <c r="A12" s="112"/>
      <c r="B12" s="94" t="s">
        <v>3</v>
      </c>
      <c r="C12" s="96">
        <v>31.153981492</v>
      </c>
      <c r="D12" s="96">
        <v>58.914521870044801</v>
      </c>
      <c r="E12" s="113">
        <v>89.107520286527105</v>
      </c>
      <c r="F12" s="96">
        <v>139.22233904395011</v>
      </c>
      <c r="G12" s="96">
        <v>281.41790074704477</v>
      </c>
      <c r="H12" s="113">
        <v>102.13559309487393</v>
      </c>
      <c r="I12" s="113">
        <v>1.5078957381586935</v>
      </c>
      <c r="J12" s="103">
        <v>505</v>
      </c>
      <c r="K12" s="103">
        <v>589</v>
      </c>
      <c r="L12" s="113">
        <v>16.633663366336627</v>
      </c>
      <c r="M12" s="103">
        <v>2465</v>
      </c>
      <c r="N12" s="103">
        <v>3029</v>
      </c>
      <c r="O12" s="113">
        <v>22.880324543610552</v>
      </c>
      <c r="P12" s="113">
        <v>0.58727272022242294</v>
      </c>
      <c r="Q12" s="103"/>
      <c r="R12" s="103"/>
      <c r="S12" s="113" t="s">
        <v>128</v>
      </c>
      <c r="T12" s="103"/>
      <c r="U12" s="103"/>
      <c r="V12" s="113" t="s">
        <v>128</v>
      </c>
      <c r="W12" s="113" t="s">
        <v>128</v>
      </c>
      <c r="X12" s="96">
        <v>45.767476956000003</v>
      </c>
      <c r="Y12" s="96">
        <v>65.220382436999699</v>
      </c>
      <c r="Z12" s="113">
        <v>42.503775114589246</v>
      </c>
      <c r="AA12" s="96">
        <v>229.043167235</v>
      </c>
      <c r="AB12" s="96">
        <v>317.88454106899974</v>
      </c>
      <c r="AC12" s="113">
        <v>38.7880480812806</v>
      </c>
      <c r="AD12" s="113">
        <v>2.1659954332553539</v>
      </c>
    </row>
    <row r="13" spans="1:47">
      <c r="A13" s="112"/>
      <c r="B13" s="94" t="s">
        <v>4</v>
      </c>
      <c r="C13" s="96">
        <v>224.87171859387681</v>
      </c>
      <c r="D13" s="96">
        <v>291.1979362711387</v>
      </c>
      <c r="E13" s="113">
        <v>29.495135311812358</v>
      </c>
      <c r="F13" s="96">
        <v>945.86106764371721</v>
      </c>
      <c r="G13" s="96">
        <v>1174.2154916754291</v>
      </c>
      <c r="H13" s="113">
        <v>24.14249109550277</v>
      </c>
      <c r="I13" s="113">
        <v>3.0258890514221997</v>
      </c>
      <c r="J13" s="103">
        <v>21106</v>
      </c>
      <c r="K13" s="103">
        <v>24493</v>
      </c>
      <c r="L13" s="113">
        <v>16.047569411541751</v>
      </c>
      <c r="M13" s="103">
        <v>94035</v>
      </c>
      <c r="N13" s="103">
        <v>117361</v>
      </c>
      <c r="O13" s="113">
        <v>24.80565746796406</v>
      </c>
      <c r="P13" s="113">
        <v>1.2202254174656479</v>
      </c>
      <c r="Q13" s="103"/>
      <c r="R13" s="103"/>
      <c r="S13" s="113" t="s">
        <v>128</v>
      </c>
      <c r="T13" s="103"/>
      <c r="U13" s="103"/>
      <c r="V13" s="113" t="s">
        <v>128</v>
      </c>
      <c r="W13" s="113" t="s">
        <v>128</v>
      </c>
      <c r="X13" s="96">
        <v>3453.3135996570009</v>
      </c>
      <c r="Y13" s="96">
        <v>8377.3208970060005</v>
      </c>
      <c r="Z13" s="113">
        <v>142.58789870222256</v>
      </c>
      <c r="AA13" s="96">
        <v>15553.646335642001</v>
      </c>
      <c r="AB13" s="96">
        <v>28376.876418841002</v>
      </c>
      <c r="AC13" s="113">
        <v>82.445169489381371</v>
      </c>
      <c r="AD13" s="113">
        <v>2.4281278269616724</v>
      </c>
    </row>
    <row r="14" spans="1:47">
      <c r="A14" s="112"/>
      <c r="B14" s="94" t="s">
        <v>5</v>
      </c>
      <c r="C14" s="96">
        <v>324.39230045000016</v>
      </c>
      <c r="D14" s="96">
        <v>282.68181674700003</v>
      </c>
      <c r="E14" s="113">
        <v>-12.858037519737353</v>
      </c>
      <c r="F14" s="96">
        <v>1534.4164138550009</v>
      </c>
      <c r="G14" s="96">
        <v>2136.2787496820001</v>
      </c>
      <c r="H14" s="113">
        <v>39.22418519461133</v>
      </c>
      <c r="I14" s="113">
        <v>2.3529339576695461</v>
      </c>
      <c r="J14" s="103">
        <v>2</v>
      </c>
      <c r="K14" s="103">
        <v>14</v>
      </c>
      <c r="L14" s="113">
        <v>600</v>
      </c>
      <c r="M14" s="103">
        <v>23</v>
      </c>
      <c r="N14" s="103">
        <v>75</v>
      </c>
      <c r="O14" s="113">
        <v>226.08695652173913</v>
      </c>
      <c r="P14" s="113">
        <v>5.938242280285035</v>
      </c>
      <c r="Q14" s="103">
        <v>360135</v>
      </c>
      <c r="R14" s="103">
        <v>271056</v>
      </c>
      <c r="S14" s="113">
        <v>-24.734891082510725</v>
      </c>
      <c r="T14" s="103">
        <v>1682001</v>
      </c>
      <c r="U14" s="103">
        <v>1656641</v>
      </c>
      <c r="V14" s="113">
        <v>-1.5077279977835922</v>
      </c>
      <c r="W14" s="113">
        <v>2.3037923522050039</v>
      </c>
      <c r="X14" s="96">
        <v>4333.2768742080007</v>
      </c>
      <c r="Y14" s="96">
        <v>4481.5271535320007</v>
      </c>
      <c r="Z14" s="113">
        <v>3.4212048670694717</v>
      </c>
      <c r="AA14" s="96">
        <v>19125.226653597038</v>
      </c>
      <c r="AB14" s="96">
        <v>21799.588127378003</v>
      </c>
      <c r="AC14" s="113">
        <v>13.983423685480755</v>
      </c>
      <c r="AD14" s="113">
        <v>2.2280543027228332</v>
      </c>
    </row>
    <row r="15" spans="1:47">
      <c r="A15" s="112"/>
      <c r="B15" s="94" t="s">
        <v>6</v>
      </c>
      <c r="C15" s="96">
        <v>8.4936673999999996</v>
      </c>
      <c r="D15" s="96">
        <v>0.69172480699999994</v>
      </c>
      <c r="E15" s="113">
        <v>-91.855993713622453</v>
      </c>
      <c r="F15" s="96">
        <v>10.139877795</v>
      </c>
      <c r="G15" s="96">
        <v>4.5464901230000008</v>
      </c>
      <c r="H15" s="113">
        <v>-55.162278925670229</v>
      </c>
      <c r="I15" s="113">
        <v>0.30131888092290021</v>
      </c>
      <c r="J15" s="103">
        <v>0</v>
      </c>
      <c r="K15" s="103">
        <v>0</v>
      </c>
      <c r="L15" s="113" t="s">
        <v>128</v>
      </c>
      <c r="M15" s="103">
        <v>0</v>
      </c>
      <c r="N15" s="103">
        <v>0</v>
      </c>
      <c r="O15" s="113" t="s">
        <v>128</v>
      </c>
      <c r="P15" s="113">
        <v>0</v>
      </c>
      <c r="Q15" s="106">
        <v>0</v>
      </c>
      <c r="R15" s="106">
        <v>0</v>
      </c>
      <c r="S15" s="113" t="s">
        <v>128</v>
      </c>
      <c r="T15" s="106">
        <v>0</v>
      </c>
      <c r="U15" s="106">
        <v>0</v>
      </c>
      <c r="V15" s="113" t="s">
        <v>128</v>
      </c>
      <c r="W15" s="113">
        <v>0</v>
      </c>
      <c r="X15" s="96">
        <v>0</v>
      </c>
      <c r="Y15" s="96">
        <v>0</v>
      </c>
      <c r="Z15" s="113" t="s">
        <v>128</v>
      </c>
      <c r="AA15" s="96">
        <v>0</v>
      </c>
      <c r="AB15" s="96">
        <v>0</v>
      </c>
      <c r="AC15" s="113" t="s">
        <v>128</v>
      </c>
      <c r="AD15" s="113">
        <v>0</v>
      </c>
    </row>
    <row r="16" spans="1:47">
      <c r="A16" s="112"/>
      <c r="B16" s="114" t="s">
        <v>25</v>
      </c>
      <c r="C16" s="96">
        <v>8.5151272009999985</v>
      </c>
      <c r="D16" s="96">
        <v>16.56390408299999</v>
      </c>
      <c r="E16" s="113">
        <v>94.523272430443072</v>
      </c>
      <c r="F16" s="96">
        <v>95.169408360999952</v>
      </c>
      <c r="G16" s="96">
        <v>91.309254100000004</v>
      </c>
      <c r="H16" s="113">
        <v>-4.0560872737145477</v>
      </c>
      <c r="I16" s="113">
        <v>2.0638661171383528</v>
      </c>
      <c r="J16" s="103">
        <v>32</v>
      </c>
      <c r="K16" s="103">
        <v>27</v>
      </c>
      <c r="L16" s="113">
        <v>-15.625</v>
      </c>
      <c r="M16" s="103">
        <v>135</v>
      </c>
      <c r="N16" s="103">
        <v>110</v>
      </c>
      <c r="O16" s="113">
        <v>-18.518518518518523</v>
      </c>
      <c r="P16" s="113">
        <v>0.78141649499183052</v>
      </c>
      <c r="Q16" s="106">
        <v>38218</v>
      </c>
      <c r="R16" s="106">
        <v>101048</v>
      </c>
      <c r="S16" s="113">
        <v>164.39897430530115</v>
      </c>
      <c r="T16" s="106">
        <v>280526</v>
      </c>
      <c r="U16" s="106">
        <v>492169</v>
      </c>
      <c r="V16" s="113">
        <v>75.44505678618026</v>
      </c>
      <c r="W16" s="113">
        <v>1.1210596042660896</v>
      </c>
      <c r="X16" s="96">
        <v>11487.090551333002</v>
      </c>
      <c r="Y16" s="96">
        <v>35838.086414714009</v>
      </c>
      <c r="Z16" s="113">
        <v>211.98575700750641</v>
      </c>
      <c r="AA16" s="96">
        <v>86794.015921706014</v>
      </c>
      <c r="AB16" s="96">
        <v>152383.20178373702</v>
      </c>
      <c r="AC16" s="113">
        <v>75.568787969434226</v>
      </c>
      <c r="AD16" s="113">
        <v>7.8256335297423565</v>
      </c>
    </row>
    <row r="17" spans="1:30">
      <c r="A17" s="112"/>
      <c r="B17" s="114"/>
      <c r="C17" s="104"/>
      <c r="D17" s="104"/>
      <c r="E17" s="113"/>
      <c r="F17" s="104"/>
      <c r="G17" s="104"/>
      <c r="H17" s="113"/>
      <c r="I17" s="110"/>
      <c r="J17" s="103"/>
      <c r="K17" s="103"/>
      <c r="L17" s="113"/>
      <c r="M17" s="103"/>
      <c r="N17" s="103"/>
      <c r="O17" s="113"/>
      <c r="P17" s="113"/>
      <c r="Q17" s="103"/>
      <c r="R17" s="103"/>
      <c r="S17" s="113"/>
      <c r="T17" s="103"/>
      <c r="U17" s="103"/>
      <c r="V17" s="113"/>
      <c r="W17" s="113"/>
      <c r="X17" s="96"/>
      <c r="Y17" s="96"/>
      <c r="Z17" s="113"/>
      <c r="AA17" s="96"/>
      <c r="AB17" s="96"/>
      <c r="AC17" s="113"/>
      <c r="AD17" s="113"/>
    </row>
    <row r="18" spans="1:30" s="20" customFormat="1" ht="15">
      <c r="A18" s="109">
        <v>3</v>
      </c>
      <c r="B18" s="93" t="s">
        <v>64</v>
      </c>
      <c r="C18" s="101">
        <v>113.97694125699988</v>
      </c>
      <c r="D18" s="101">
        <v>129.30162361599918</v>
      </c>
      <c r="E18" s="110">
        <v>13.445423425115944</v>
      </c>
      <c r="F18" s="101">
        <v>363.0105560900015</v>
      </c>
      <c r="G18" s="101">
        <v>533.35938476200192</v>
      </c>
      <c r="H18" s="110">
        <v>46.926687341225893</v>
      </c>
      <c r="I18" s="110">
        <v>0.34590204491908549</v>
      </c>
      <c r="J18" s="102">
        <v>5346</v>
      </c>
      <c r="K18" s="102">
        <v>5693</v>
      </c>
      <c r="L18" s="110">
        <v>6.4908342686120557</v>
      </c>
      <c r="M18" s="101">
        <v>19566</v>
      </c>
      <c r="N18" s="101">
        <v>24438</v>
      </c>
      <c r="O18" s="110">
        <v>24.900337319840538</v>
      </c>
      <c r="P18" s="110">
        <v>0.24074532340535529</v>
      </c>
      <c r="Q18" s="102">
        <v>90684</v>
      </c>
      <c r="R18" s="102">
        <v>210099</v>
      </c>
      <c r="S18" s="110">
        <v>131.68254598385602</v>
      </c>
      <c r="T18" s="102">
        <v>264137</v>
      </c>
      <c r="U18" s="102">
        <v>903073</v>
      </c>
      <c r="V18" s="110">
        <v>241.89568292211999</v>
      </c>
      <c r="W18" s="110">
        <v>0.76215849198058028</v>
      </c>
      <c r="X18" s="101">
        <v>1835.9417947000029</v>
      </c>
      <c r="Y18" s="101">
        <v>2502.049062900001</v>
      </c>
      <c r="Z18" s="110">
        <v>36.281502503124919</v>
      </c>
      <c r="AA18" s="101">
        <v>7259.1808837519984</v>
      </c>
      <c r="AB18" s="101">
        <v>10590.975309499998</v>
      </c>
      <c r="AC18" s="110">
        <v>45.897663649702579</v>
      </c>
      <c r="AD18" s="110">
        <v>0.25480630783109603</v>
      </c>
    </row>
    <row r="19" spans="1:30">
      <c r="A19" s="112"/>
      <c r="B19" s="94" t="s">
        <v>3</v>
      </c>
      <c r="C19" s="96">
        <v>32.931679000000003</v>
      </c>
      <c r="D19" s="96">
        <v>25.529312000000001</v>
      </c>
      <c r="E19" s="113">
        <v>-22.477952004815794</v>
      </c>
      <c r="F19" s="96">
        <v>71.314916500000024</v>
      </c>
      <c r="G19" s="96">
        <v>122.78278160000002</v>
      </c>
      <c r="H19" s="113">
        <v>72.169845560991419</v>
      </c>
      <c r="I19" s="113">
        <v>0.65789572234897675</v>
      </c>
      <c r="J19" s="103">
        <v>496</v>
      </c>
      <c r="K19" s="103">
        <v>518</v>
      </c>
      <c r="L19" s="113">
        <v>4.4354838709677491</v>
      </c>
      <c r="M19" s="103">
        <v>1394</v>
      </c>
      <c r="N19" s="103">
        <v>2434</v>
      </c>
      <c r="O19" s="113">
        <v>74.605451936872313</v>
      </c>
      <c r="P19" s="113">
        <v>0.47191211654716986</v>
      </c>
      <c r="Q19" s="103"/>
      <c r="R19" s="103"/>
      <c r="S19" s="113" t="s">
        <v>128</v>
      </c>
      <c r="T19" s="103"/>
      <c r="U19" s="103"/>
      <c r="V19" s="113" t="s">
        <v>128</v>
      </c>
      <c r="W19" s="113" t="s">
        <v>128</v>
      </c>
      <c r="X19" s="96">
        <v>48.113647099999987</v>
      </c>
      <c r="Y19" s="96">
        <v>56.068296900000007</v>
      </c>
      <c r="Z19" s="113">
        <v>16.53304265932487</v>
      </c>
      <c r="AA19" s="96">
        <v>103.70626060000001</v>
      </c>
      <c r="AB19" s="96">
        <v>231.82021989999998</v>
      </c>
      <c r="AC19" s="113">
        <v>123.53541489085372</v>
      </c>
      <c r="AD19" s="113">
        <v>1.5795720545298924</v>
      </c>
    </row>
    <row r="20" spans="1:30">
      <c r="A20" s="112"/>
      <c r="B20" s="94" t="s">
        <v>4</v>
      </c>
      <c r="C20" s="96">
        <v>58.931005792999748</v>
      </c>
      <c r="D20" s="96">
        <v>74.820374591999624</v>
      </c>
      <c r="E20" s="113">
        <v>26.962663516744744</v>
      </c>
      <c r="F20" s="96">
        <v>195.67185177000104</v>
      </c>
      <c r="G20" s="96">
        <v>282.03621313400168</v>
      </c>
      <c r="H20" s="113">
        <v>44.137345552142108</v>
      </c>
      <c r="I20" s="113">
        <v>0.72679188400850114</v>
      </c>
      <c r="J20" s="103">
        <v>4844</v>
      </c>
      <c r="K20" s="103">
        <v>5170</v>
      </c>
      <c r="L20" s="113">
        <v>6.7299752270850499</v>
      </c>
      <c r="M20" s="103">
        <v>18162</v>
      </c>
      <c r="N20" s="103">
        <v>21985</v>
      </c>
      <c r="O20" s="113">
        <v>21.049443893844288</v>
      </c>
      <c r="P20" s="113">
        <v>0.22858237236375178</v>
      </c>
      <c r="Q20" s="103"/>
      <c r="R20" s="103"/>
      <c r="S20" s="113" t="s">
        <v>128</v>
      </c>
      <c r="T20" s="103"/>
      <c r="U20" s="103"/>
      <c r="V20" s="113" t="s">
        <v>128</v>
      </c>
      <c r="W20" s="113" t="s">
        <v>128</v>
      </c>
      <c r="X20" s="96">
        <v>592.89054590000285</v>
      </c>
      <c r="Y20" s="96">
        <v>812.27837830000101</v>
      </c>
      <c r="Z20" s="113">
        <v>37.003091703371524</v>
      </c>
      <c r="AA20" s="96">
        <v>1954.5506826999981</v>
      </c>
      <c r="AB20" s="96">
        <v>3171.5448724999987</v>
      </c>
      <c r="AC20" s="113">
        <v>62.264652463186884</v>
      </c>
      <c r="AD20" s="113">
        <v>0.27137998720189604</v>
      </c>
    </row>
    <row r="21" spans="1:30">
      <c r="A21" s="112"/>
      <c r="B21" s="94" t="s">
        <v>5</v>
      </c>
      <c r="C21" s="96">
        <v>22.114256464000135</v>
      </c>
      <c r="D21" s="96">
        <v>28.942391708999551</v>
      </c>
      <c r="E21" s="113">
        <v>30.876621405358829</v>
      </c>
      <c r="F21" s="96">
        <v>96.023787820000422</v>
      </c>
      <c r="G21" s="96">
        <v>128.4536019720002</v>
      </c>
      <c r="H21" s="113">
        <v>33.772687881038891</v>
      </c>
      <c r="I21" s="113">
        <v>0.14148099451435256</v>
      </c>
      <c r="J21" s="103">
        <v>6</v>
      </c>
      <c r="K21" s="103">
        <v>4</v>
      </c>
      <c r="L21" s="113">
        <v>-33.333333333333336</v>
      </c>
      <c r="M21" s="103">
        <v>10</v>
      </c>
      <c r="N21" s="103">
        <v>13</v>
      </c>
      <c r="O21" s="113">
        <v>30.000000000000004</v>
      </c>
      <c r="P21" s="113">
        <v>1.0292953285827395</v>
      </c>
      <c r="Q21" s="103">
        <v>90684</v>
      </c>
      <c r="R21" s="103">
        <v>209271</v>
      </c>
      <c r="S21" s="113">
        <v>130.76948524546776</v>
      </c>
      <c r="T21" s="103">
        <v>264137</v>
      </c>
      <c r="U21" s="103">
        <v>901962</v>
      </c>
      <c r="V21" s="113">
        <v>241.47506786251074</v>
      </c>
      <c r="W21" s="113">
        <v>1.2543050410919021</v>
      </c>
      <c r="X21" s="96">
        <v>1194.9376017</v>
      </c>
      <c r="Y21" s="96">
        <v>1619.0973876999999</v>
      </c>
      <c r="Z21" s="113">
        <v>35.496396246679417</v>
      </c>
      <c r="AA21" s="96">
        <v>5200.9239404520004</v>
      </c>
      <c r="AB21" s="96">
        <v>7086.7552170999998</v>
      </c>
      <c r="AC21" s="113">
        <v>36.259543462658407</v>
      </c>
      <c r="AD21" s="113">
        <v>0.72431072374128758</v>
      </c>
    </row>
    <row r="22" spans="1:30">
      <c r="A22" s="112"/>
      <c r="B22" s="94" t="s">
        <v>6</v>
      </c>
      <c r="C22" s="96">
        <v>0</v>
      </c>
      <c r="D22" s="96">
        <v>0</v>
      </c>
      <c r="E22" s="113" t="s">
        <v>128</v>
      </c>
      <c r="F22" s="96">
        <v>0</v>
      </c>
      <c r="G22" s="96">
        <v>0</v>
      </c>
      <c r="H22" s="113" t="s">
        <v>128</v>
      </c>
      <c r="I22" s="113">
        <v>0</v>
      </c>
      <c r="J22" s="103">
        <v>0</v>
      </c>
      <c r="K22" s="103">
        <v>0</v>
      </c>
      <c r="L22" s="113" t="s">
        <v>128</v>
      </c>
      <c r="M22" s="103">
        <v>0</v>
      </c>
      <c r="N22" s="103">
        <v>0</v>
      </c>
      <c r="O22" s="113" t="s">
        <v>128</v>
      </c>
      <c r="P22" s="113">
        <v>0</v>
      </c>
      <c r="Q22" s="106">
        <v>0</v>
      </c>
      <c r="R22" s="106">
        <v>0</v>
      </c>
      <c r="S22" s="113" t="s">
        <v>128</v>
      </c>
      <c r="T22" s="106">
        <v>0</v>
      </c>
      <c r="U22" s="106">
        <v>0</v>
      </c>
      <c r="V22" s="113" t="s">
        <v>128</v>
      </c>
      <c r="W22" s="113">
        <v>0</v>
      </c>
      <c r="X22" s="96">
        <v>0</v>
      </c>
      <c r="Y22" s="96">
        <v>0</v>
      </c>
      <c r="Z22" s="113" t="s">
        <v>128</v>
      </c>
      <c r="AA22" s="96">
        <v>0</v>
      </c>
      <c r="AB22" s="96">
        <v>0</v>
      </c>
      <c r="AC22" s="113" t="s">
        <v>128</v>
      </c>
      <c r="AD22" s="113">
        <v>0</v>
      </c>
    </row>
    <row r="23" spans="1:30">
      <c r="A23" s="112"/>
      <c r="B23" s="94" t="s">
        <v>25</v>
      </c>
      <c r="C23" s="96">
        <v>0</v>
      </c>
      <c r="D23" s="96">
        <v>9.5453150000000004E-3</v>
      </c>
      <c r="E23" s="113" t="s">
        <v>128</v>
      </c>
      <c r="F23" s="96">
        <v>0</v>
      </c>
      <c r="G23" s="96">
        <v>8.6788056000000016E-2</v>
      </c>
      <c r="H23" s="113" t="s">
        <v>128</v>
      </c>
      <c r="I23" s="113">
        <v>1.9616733256252275E-3</v>
      </c>
      <c r="J23" s="103">
        <v>0</v>
      </c>
      <c r="K23" s="103">
        <v>1</v>
      </c>
      <c r="L23" s="113" t="s">
        <v>128</v>
      </c>
      <c r="M23" s="103">
        <v>0</v>
      </c>
      <c r="N23" s="103">
        <v>6</v>
      </c>
      <c r="O23" s="113" t="s">
        <v>128</v>
      </c>
      <c r="P23" s="113">
        <v>4.2622717908645309E-2</v>
      </c>
      <c r="Q23" s="106">
        <v>0</v>
      </c>
      <c r="R23" s="106">
        <v>828</v>
      </c>
      <c r="S23" s="113" t="s">
        <v>128</v>
      </c>
      <c r="T23" s="106">
        <v>0</v>
      </c>
      <c r="U23" s="106">
        <v>1111</v>
      </c>
      <c r="V23" s="113" t="s">
        <v>128</v>
      </c>
      <c r="W23" s="113">
        <v>2.5306291544969829E-3</v>
      </c>
      <c r="X23" s="96">
        <v>0</v>
      </c>
      <c r="Y23" s="96">
        <v>14.605</v>
      </c>
      <c r="Z23" s="113" t="s">
        <v>128</v>
      </c>
      <c r="AA23" s="96">
        <v>0</v>
      </c>
      <c r="AB23" s="96">
        <v>100.855</v>
      </c>
      <c r="AC23" s="113" t="s">
        <v>128</v>
      </c>
      <c r="AD23" s="113">
        <v>5.1794046876786261E-3</v>
      </c>
    </row>
    <row r="24" spans="1:30">
      <c r="A24" s="112"/>
      <c r="B24" s="94"/>
      <c r="C24" s="104"/>
      <c r="D24" s="104"/>
      <c r="E24" s="113"/>
      <c r="F24" s="104"/>
      <c r="G24" s="104"/>
      <c r="H24" s="113"/>
      <c r="I24" s="110"/>
      <c r="J24" s="103"/>
      <c r="K24" s="103"/>
      <c r="L24" s="113"/>
      <c r="M24" s="103"/>
      <c r="N24" s="103"/>
      <c r="O24" s="113"/>
      <c r="P24" s="113"/>
      <c r="Q24" s="103"/>
      <c r="R24" s="103"/>
      <c r="S24" s="113"/>
      <c r="T24" s="103"/>
      <c r="U24" s="103"/>
      <c r="V24" s="113"/>
      <c r="W24" s="113"/>
      <c r="X24" s="96"/>
      <c r="Y24" s="96"/>
      <c r="Z24" s="113"/>
      <c r="AA24" s="96"/>
      <c r="AB24" s="96"/>
      <c r="AC24" s="113"/>
      <c r="AD24" s="113"/>
    </row>
    <row r="25" spans="1:30" s="20" customFormat="1" ht="15">
      <c r="A25" s="109">
        <v>4</v>
      </c>
      <c r="B25" s="93" t="s">
        <v>30</v>
      </c>
      <c r="C25" s="101">
        <v>24.942794051065977</v>
      </c>
      <c r="D25" s="101">
        <v>24.093361912893869</v>
      </c>
      <c r="E25" s="110">
        <v>-3.4055211955526965</v>
      </c>
      <c r="F25" s="101">
        <v>143.84720882900251</v>
      </c>
      <c r="G25" s="101">
        <v>124.7992360540089</v>
      </c>
      <c r="H25" s="110">
        <v>-13.241809090391721</v>
      </c>
      <c r="I25" s="110">
        <v>8.0936629576104868E-2</v>
      </c>
      <c r="J25" s="102">
        <v>2336</v>
      </c>
      <c r="K25" s="102">
        <v>1234</v>
      </c>
      <c r="L25" s="110">
        <v>-47.174657534246577</v>
      </c>
      <c r="M25" s="101">
        <v>11123</v>
      </c>
      <c r="N25" s="101">
        <v>5598</v>
      </c>
      <c r="O25" s="110">
        <v>-49.671851119302346</v>
      </c>
      <c r="P25" s="110">
        <v>5.5147406515393196E-2</v>
      </c>
      <c r="Q25" s="102">
        <v>55059</v>
      </c>
      <c r="R25" s="102">
        <v>61406</v>
      </c>
      <c r="S25" s="110">
        <v>11.527633992626086</v>
      </c>
      <c r="T25" s="102">
        <v>447232</v>
      </c>
      <c r="U25" s="102">
        <v>360538</v>
      </c>
      <c r="V25" s="110">
        <v>-19.384569977103606</v>
      </c>
      <c r="W25" s="110">
        <v>0.30428005087262538</v>
      </c>
      <c r="X25" s="101">
        <v>5561.5980224140003</v>
      </c>
      <c r="Y25" s="101">
        <v>8533.5624958572498</v>
      </c>
      <c r="Z25" s="110">
        <v>53.437239826859596</v>
      </c>
      <c r="AA25" s="101">
        <v>22950.75677437555</v>
      </c>
      <c r="AB25" s="101">
        <v>35130.754045310212</v>
      </c>
      <c r="AC25" s="110">
        <v>53.070133550165075</v>
      </c>
      <c r="AD25" s="110">
        <v>0.84520428648137791</v>
      </c>
    </row>
    <row r="26" spans="1:30">
      <c r="A26" s="112"/>
      <c r="B26" s="94" t="s">
        <v>3</v>
      </c>
      <c r="C26" s="96">
        <v>1.5866584999999997</v>
      </c>
      <c r="D26" s="96">
        <v>1.5227231000000006</v>
      </c>
      <c r="E26" s="113">
        <v>-4.0295627572032195</v>
      </c>
      <c r="F26" s="96">
        <v>8.6879930000000005</v>
      </c>
      <c r="G26" s="96">
        <v>9.3208582</v>
      </c>
      <c r="H26" s="113">
        <v>7.2843659059117494</v>
      </c>
      <c r="I26" s="113">
        <v>4.9943099989203876E-2</v>
      </c>
      <c r="J26" s="103">
        <v>25</v>
      </c>
      <c r="K26" s="103">
        <v>23</v>
      </c>
      <c r="L26" s="113">
        <v>-7.9999999999999964</v>
      </c>
      <c r="M26" s="103">
        <v>158</v>
      </c>
      <c r="N26" s="103">
        <v>158</v>
      </c>
      <c r="O26" s="113">
        <v>0</v>
      </c>
      <c r="P26" s="113">
        <v>3.0633572068386541E-2</v>
      </c>
      <c r="Q26" s="103"/>
      <c r="R26" s="103"/>
      <c r="S26" s="113" t="s">
        <v>128</v>
      </c>
      <c r="T26" s="103"/>
      <c r="U26" s="103"/>
      <c r="V26" s="113" t="s">
        <v>128</v>
      </c>
      <c r="W26" s="113" t="s">
        <v>128</v>
      </c>
      <c r="X26" s="96">
        <v>1.1636374999999999</v>
      </c>
      <c r="Y26" s="96">
        <v>7.0875000000000007E-2</v>
      </c>
      <c r="Z26" s="113">
        <v>-93.909185635560902</v>
      </c>
      <c r="AA26" s="96">
        <v>15.864637499999999</v>
      </c>
      <c r="AB26" s="96">
        <v>3.2788499999999998</v>
      </c>
      <c r="AC26" s="113">
        <v>-79.332335831814632</v>
      </c>
      <c r="AD26" s="113">
        <v>2.234136363613784E-2</v>
      </c>
    </row>
    <row r="27" spans="1:30">
      <c r="A27" s="112"/>
      <c r="B27" s="94" t="s">
        <v>4</v>
      </c>
      <c r="C27" s="96">
        <v>13.4789165</v>
      </c>
      <c r="D27" s="96">
        <v>10.9272496</v>
      </c>
      <c r="E27" s="113">
        <v>-18.93080129994129</v>
      </c>
      <c r="F27" s="96">
        <v>77.767184499999999</v>
      </c>
      <c r="G27" s="96">
        <v>53.0391507</v>
      </c>
      <c r="H27" s="113">
        <v>-31.797517113404052</v>
      </c>
      <c r="I27" s="113">
        <v>0.13667898825867655</v>
      </c>
      <c r="J27" s="103">
        <v>2285</v>
      </c>
      <c r="K27" s="103">
        <v>1167</v>
      </c>
      <c r="L27" s="113">
        <v>-48.927789934354479</v>
      </c>
      <c r="M27" s="103">
        <v>10866</v>
      </c>
      <c r="N27" s="103">
        <v>5282</v>
      </c>
      <c r="O27" s="113">
        <v>-51.389655807104731</v>
      </c>
      <c r="P27" s="113">
        <v>5.491799366956273E-2</v>
      </c>
      <c r="Q27" s="103"/>
      <c r="R27" s="103"/>
      <c r="S27" s="113" t="s">
        <v>128</v>
      </c>
      <c r="T27" s="103"/>
      <c r="U27" s="103"/>
      <c r="V27" s="113" t="s">
        <v>128</v>
      </c>
      <c r="W27" s="113" t="s">
        <v>128</v>
      </c>
      <c r="X27" s="96">
        <v>210.33244420000003</v>
      </c>
      <c r="Y27" s="96">
        <v>175.81447849999998</v>
      </c>
      <c r="Z27" s="113">
        <v>-16.411146569084579</v>
      </c>
      <c r="AA27" s="96">
        <v>1054.2290178000001</v>
      </c>
      <c r="AB27" s="96">
        <v>707.71419019999996</v>
      </c>
      <c r="AC27" s="113">
        <v>-32.869027673239223</v>
      </c>
      <c r="AD27" s="113">
        <v>6.0557070954409549E-2</v>
      </c>
    </row>
    <row r="28" spans="1:30">
      <c r="A28" s="112"/>
      <c r="B28" s="94" t="s">
        <v>5</v>
      </c>
      <c r="C28" s="96">
        <v>1.3130324359435002</v>
      </c>
      <c r="D28" s="96">
        <v>0.90525134561120002</v>
      </c>
      <c r="E28" s="113">
        <v>-31.056436929471786</v>
      </c>
      <c r="F28" s="96">
        <v>14.196805402041894</v>
      </c>
      <c r="G28" s="96">
        <v>4.3439046763343976</v>
      </c>
      <c r="H28" s="113">
        <v>-69.402238367586392</v>
      </c>
      <c r="I28" s="113">
        <v>4.7844509165052536E-3</v>
      </c>
      <c r="J28" s="103">
        <v>0</v>
      </c>
      <c r="K28" s="103">
        <v>0</v>
      </c>
      <c r="L28" s="113" t="s">
        <v>128</v>
      </c>
      <c r="M28" s="103">
        <v>6</v>
      </c>
      <c r="N28" s="103">
        <v>0</v>
      </c>
      <c r="O28" s="113">
        <v>-100</v>
      </c>
      <c r="P28" s="113">
        <v>0</v>
      </c>
      <c r="Q28" s="103">
        <v>8216</v>
      </c>
      <c r="R28" s="103">
        <v>4008</v>
      </c>
      <c r="S28" s="113">
        <v>-51.217137293086658</v>
      </c>
      <c r="T28" s="103">
        <v>220611</v>
      </c>
      <c r="U28" s="103">
        <v>17797</v>
      </c>
      <c r="V28" s="113">
        <v>-91.932859195597686</v>
      </c>
      <c r="W28" s="113">
        <v>2.4749232025642526E-2</v>
      </c>
      <c r="X28" s="96">
        <v>100.8074069</v>
      </c>
      <c r="Y28" s="96">
        <v>89.951374700000002</v>
      </c>
      <c r="Z28" s="113">
        <v>-10.76908188975546</v>
      </c>
      <c r="AA28" s="96">
        <v>1389.4678513939998</v>
      </c>
      <c r="AB28" s="96">
        <v>380.90481299999999</v>
      </c>
      <c r="AC28" s="113">
        <v>-72.586280955125886</v>
      </c>
      <c r="AD28" s="113">
        <v>3.8930855141553672E-2</v>
      </c>
    </row>
    <row r="29" spans="1:30">
      <c r="A29" s="112"/>
      <c r="B29" s="94" t="s">
        <v>6</v>
      </c>
      <c r="C29" s="96">
        <v>6.8626199999999998E-2</v>
      </c>
      <c r="D29" s="96">
        <v>0.13988799999999998</v>
      </c>
      <c r="E29" s="113">
        <v>103.84051572140085</v>
      </c>
      <c r="F29" s="96">
        <v>0.52376730000000005</v>
      </c>
      <c r="G29" s="96">
        <v>0.41933509999999996</v>
      </c>
      <c r="H29" s="113">
        <v>-19.938663601183215</v>
      </c>
      <c r="I29" s="113">
        <v>2.779145662815562E-2</v>
      </c>
      <c r="J29" s="103">
        <v>0</v>
      </c>
      <c r="K29" s="103">
        <v>0</v>
      </c>
      <c r="L29" s="113" t="s">
        <v>128</v>
      </c>
      <c r="M29" s="103">
        <v>0</v>
      </c>
      <c r="N29" s="103">
        <v>0</v>
      </c>
      <c r="O29" s="113" t="s">
        <v>128</v>
      </c>
      <c r="P29" s="113">
        <v>0</v>
      </c>
      <c r="Q29" s="106">
        <v>0</v>
      </c>
      <c r="R29" s="106">
        <v>0</v>
      </c>
      <c r="S29" s="113" t="s">
        <v>128</v>
      </c>
      <c r="T29" s="106">
        <v>0</v>
      </c>
      <c r="U29" s="106">
        <v>0</v>
      </c>
      <c r="V29" s="113" t="s">
        <v>128</v>
      </c>
      <c r="W29" s="113">
        <v>0</v>
      </c>
      <c r="X29" s="96">
        <v>0</v>
      </c>
      <c r="Y29" s="96">
        <v>0</v>
      </c>
      <c r="Z29" s="113" t="s">
        <v>128</v>
      </c>
      <c r="AA29" s="96">
        <v>0</v>
      </c>
      <c r="AB29" s="96">
        <v>0</v>
      </c>
      <c r="AC29" s="113" t="s">
        <v>128</v>
      </c>
      <c r="AD29" s="113">
        <v>0</v>
      </c>
    </row>
    <row r="30" spans="1:30">
      <c r="A30" s="112"/>
      <c r="B30" s="94" t="s">
        <v>25</v>
      </c>
      <c r="C30" s="96">
        <v>8.4955604151224762</v>
      </c>
      <c r="D30" s="96">
        <v>10.59824986728267</v>
      </c>
      <c r="E30" s="113">
        <v>24.750450228301734</v>
      </c>
      <c r="F30" s="96">
        <v>42.671458626960629</v>
      </c>
      <c r="G30" s="96">
        <v>57.675987377674502</v>
      </c>
      <c r="H30" s="113">
        <v>35.162915057311238</v>
      </c>
      <c r="I30" s="113">
        <v>1.3036522671723556</v>
      </c>
      <c r="J30" s="103">
        <v>26</v>
      </c>
      <c r="K30" s="103">
        <v>44</v>
      </c>
      <c r="L30" s="113">
        <v>69.230769230769226</v>
      </c>
      <c r="M30" s="103">
        <v>93</v>
      </c>
      <c r="N30" s="103">
        <v>158</v>
      </c>
      <c r="O30" s="113">
        <v>69.892473118279568</v>
      </c>
      <c r="P30" s="113">
        <v>1.1223982382609929</v>
      </c>
      <c r="Q30" s="106">
        <v>46843</v>
      </c>
      <c r="R30" s="106">
        <v>57398</v>
      </c>
      <c r="S30" s="113">
        <v>22.532715667228832</v>
      </c>
      <c r="T30" s="106">
        <v>226621</v>
      </c>
      <c r="U30" s="106">
        <v>342741</v>
      </c>
      <c r="V30" s="113">
        <v>51.239735064270306</v>
      </c>
      <c r="W30" s="113">
        <v>0.78069339967727303</v>
      </c>
      <c r="X30" s="96">
        <v>5249.2945338139998</v>
      </c>
      <c r="Y30" s="96">
        <v>8267.7257676572499</v>
      </c>
      <c r="Z30" s="113">
        <v>57.501655020491626</v>
      </c>
      <c r="AA30" s="96">
        <v>20491.195267681549</v>
      </c>
      <c r="AB30" s="96">
        <v>34038.856192110208</v>
      </c>
      <c r="AC30" s="113">
        <v>66.114546991779719</v>
      </c>
      <c r="AD30" s="113">
        <v>1.7480641646386814</v>
      </c>
    </row>
    <row r="31" spans="1:30">
      <c r="A31" s="112"/>
      <c r="B31" s="94"/>
      <c r="C31" s="104"/>
      <c r="D31" s="104"/>
      <c r="E31" s="113"/>
      <c r="F31" s="104"/>
      <c r="G31" s="104"/>
      <c r="H31" s="113"/>
      <c r="I31" s="110"/>
      <c r="J31" s="103"/>
      <c r="K31" s="103"/>
      <c r="L31" s="113"/>
      <c r="M31" s="103"/>
      <c r="N31" s="103"/>
      <c r="O31" s="113"/>
      <c r="P31" s="113"/>
      <c r="Q31" s="103"/>
      <c r="R31" s="103"/>
      <c r="S31" s="113"/>
      <c r="T31" s="103"/>
      <c r="U31" s="103"/>
      <c r="V31" s="113"/>
      <c r="W31" s="113"/>
      <c r="X31" s="96"/>
      <c r="Y31" s="96"/>
      <c r="Z31" s="113"/>
      <c r="AA31" s="96"/>
      <c r="AB31" s="96"/>
      <c r="AC31" s="113"/>
      <c r="AD31" s="113"/>
    </row>
    <row r="32" spans="1:30" s="20" customFormat="1" ht="15">
      <c r="A32" s="109">
        <v>5</v>
      </c>
      <c r="B32" s="93" t="s">
        <v>31</v>
      </c>
      <c r="C32" s="101">
        <v>926.41310075531385</v>
      </c>
      <c r="D32" s="101">
        <v>952.52292367678444</v>
      </c>
      <c r="E32" s="110">
        <v>2.8183779892774652</v>
      </c>
      <c r="F32" s="101">
        <v>3828.0645530969114</v>
      </c>
      <c r="G32" s="101">
        <v>4688.3666327852425</v>
      </c>
      <c r="H32" s="110">
        <v>22.473552045833323</v>
      </c>
      <c r="I32" s="110">
        <v>3.0405682396204048</v>
      </c>
      <c r="J32" s="102">
        <v>58304</v>
      </c>
      <c r="K32" s="102">
        <v>63963</v>
      </c>
      <c r="L32" s="110">
        <v>9.7060236004390852</v>
      </c>
      <c r="M32" s="101">
        <v>259628</v>
      </c>
      <c r="N32" s="101">
        <v>305461</v>
      </c>
      <c r="O32" s="110">
        <v>17.653334771288144</v>
      </c>
      <c r="P32" s="110">
        <v>3.0091786247943055</v>
      </c>
      <c r="Q32" s="102">
        <v>1444666</v>
      </c>
      <c r="R32" s="102">
        <v>1118118</v>
      </c>
      <c r="S32" s="110">
        <v>-22.603702170605523</v>
      </c>
      <c r="T32" s="102">
        <v>7693535</v>
      </c>
      <c r="U32" s="102">
        <v>7164274</v>
      </c>
      <c r="V32" s="110">
        <v>-6.879295408417585</v>
      </c>
      <c r="W32" s="110">
        <v>6.0463686412678488</v>
      </c>
      <c r="X32" s="101">
        <v>34327.871781511989</v>
      </c>
      <c r="Y32" s="101">
        <v>40038.120649170894</v>
      </c>
      <c r="Z32" s="110">
        <v>16.634438930566866</v>
      </c>
      <c r="AA32" s="101">
        <v>275143.32332435576</v>
      </c>
      <c r="AB32" s="101">
        <v>253587.81719178474</v>
      </c>
      <c r="AC32" s="110">
        <v>-7.834282828357086</v>
      </c>
      <c r="AD32" s="110">
        <v>6.1010221930765818</v>
      </c>
    </row>
    <row r="33" spans="1:30">
      <c r="A33" s="112"/>
      <c r="B33" s="94" t="s">
        <v>3</v>
      </c>
      <c r="C33" s="96">
        <v>57.624843189000003</v>
      </c>
      <c r="D33" s="96">
        <v>74.142374814909985</v>
      </c>
      <c r="E33" s="113">
        <v>28.663907286888744</v>
      </c>
      <c r="F33" s="96">
        <v>262.13590575199999</v>
      </c>
      <c r="G33" s="96">
        <v>310.53792956218501</v>
      </c>
      <c r="H33" s="113">
        <v>18.464476917548623</v>
      </c>
      <c r="I33" s="113">
        <v>1.6639269189359147</v>
      </c>
      <c r="J33" s="103">
        <v>608</v>
      </c>
      <c r="K33" s="103">
        <v>824</v>
      </c>
      <c r="L33" s="113">
        <v>35.526315789473692</v>
      </c>
      <c r="M33" s="103">
        <v>2934</v>
      </c>
      <c r="N33" s="103">
        <v>3519</v>
      </c>
      <c r="O33" s="113">
        <v>19.938650306748464</v>
      </c>
      <c r="P33" s="113">
        <v>0.68227557030792563</v>
      </c>
      <c r="Q33" s="103"/>
      <c r="R33" s="103"/>
      <c r="S33" s="113" t="s">
        <v>128</v>
      </c>
      <c r="T33" s="103"/>
      <c r="U33" s="103"/>
      <c r="V33" s="113" t="s">
        <v>128</v>
      </c>
      <c r="W33" s="113" t="s">
        <v>128</v>
      </c>
      <c r="X33" s="96">
        <v>12.3432169</v>
      </c>
      <c r="Y33" s="96">
        <v>16.6905584</v>
      </c>
      <c r="Z33" s="113">
        <v>35.220490211105336</v>
      </c>
      <c r="AA33" s="96">
        <v>69.86505489999999</v>
      </c>
      <c r="AB33" s="96">
        <v>82.995339999999999</v>
      </c>
      <c r="AC33" s="113">
        <v>18.793780551369778</v>
      </c>
      <c r="AD33" s="113">
        <v>0.56551201520194472</v>
      </c>
    </row>
    <row r="34" spans="1:30">
      <c r="A34" s="112"/>
      <c r="B34" s="94" t="s">
        <v>4</v>
      </c>
      <c r="C34" s="96">
        <v>479.33148794031388</v>
      </c>
      <c r="D34" s="96">
        <v>585.86796361687436</v>
      </c>
      <c r="E34" s="113">
        <v>22.226054068416712</v>
      </c>
      <c r="F34" s="96">
        <v>1912.7884943269112</v>
      </c>
      <c r="G34" s="96">
        <v>2486.408234840057</v>
      </c>
      <c r="H34" s="113">
        <v>29.988665355026423</v>
      </c>
      <c r="I34" s="113">
        <v>6.4073379277542033</v>
      </c>
      <c r="J34" s="103">
        <v>57662</v>
      </c>
      <c r="K34" s="103">
        <v>63114</v>
      </c>
      <c r="L34" s="113">
        <v>9.4551004127501734</v>
      </c>
      <c r="M34" s="103">
        <v>256384</v>
      </c>
      <c r="N34" s="103">
        <v>301721</v>
      </c>
      <c r="O34" s="113">
        <v>17.683240763854215</v>
      </c>
      <c r="P34" s="113">
        <v>3.1370526255157398</v>
      </c>
      <c r="Q34" s="103"/>
      <c r="R34" s="103"/>
      <c r="S34" s="113" t="s">
        <v>128</v>
      </c>
      <c r="T34" s="103"/>
      <c r="U34" s="103"/>
      <c r="V34" s="113" t="s">
        <v>128</v>
      </c>
      <c r="W34" s="113" t="s">
        <v>128</v>
      </c>
      <c r="X34" s="96">
        <v>13601.576055732001</v>
      </c>
      <c r="Y34" s="96">
        <v>26801.257384253</v>
      </c>
      <c r="Z34" s="113">
        <v>97.045234129013778</v>
      </c>
      <c r="AA34" s="96">
        <v>59409.377894059995</v>
      </c>
      <c r="AB34" s="96">
        <v>108037.91108992301</v>
      </c>
      <c r="AC34" s="113">
        <v>81.853294748479627</v>
      </c>
      <c r="AD34" s="113">
        <v>9.2444938058819464</v>
      </c>
    </row>
    <row r="35" spans="1:30">
      <c r="A35" s="112"/>
      <c r="B35" s="94" t="s">
        <v>5</v>
      </c>
      <c r="C35" s="96">
        <v>366.85144588600002</v>
      </c>
      <c r="D35" s="96">
        <v>237.81004261400003</v>
      </c>
      <c r="E35" s="113">
        <v>-35.175383583495524</v>
      </c>
      <c r="F35" s="96">
        <v>1296.3168245579998</v>
      </c>
      <c r="G35" s="96">
        <v>1527.5727417619999</v>
      </c>
      <c r="H35" s="113">
        <v>17.839459677062397</v>
      </c>
      <c r="I35" s="113">
        <v>1.6824947481395931</v>
      </c>
      <c r="J35" s="103">
        <v>20</v>
      </c>
      <c r="K35" s="103">
        <v>11</v>
      </c>
      <c r="L35" s="113">
        <v>-44.999999999999993</v>
      </c>
      <c r="M35" s="103">
        <v>53</v>
      </c>
      <c r="N35" s="103">
        <v>52</v>
      </c>
      <c r="O35" s="113">
        <v>-1.8867924528301883</v>
      </c>
      <c r="P35" s="113">
        <v>4.1171813143309581</v>
      </c>
      <c r="Q35" s="103">
        <v>1206780</v>
      </c>
      <c r="R35" s="103">
        <v>1019172</v>
      </c>
      <c r="S35" s="113">
        <v>-15.546164172425792</v>
      </c>
      <c r="T35" s="103">
        <v>5929522</v>
      </c>
      <c r="U35" s="103">
        <v>6349467</v>
      </c>
      <c r="V35" s="113">
        <v>7.0822740854996402</v>
      </c>
      <c r="W35" s="113">
        <v>8.8298270507478982</v>
      </c>
      <c r="X35" s="96">
        <v>9482.2542560700003</v>
      </c>
      <c r="Y35" s="96">
        <v>9714.182033492998</v>
      </c>
      <c r="Z35" s="113">
        <v>2.4459139267915209</v>
      </c>
      <c r="AA35" s="96">
        <v>43182.545531960001</v>
      </c>
      <c r="AB35" s="96">
        <v>54746.024154022998</v>
      </c>
      <c r="AC35" s="113">
        <v>26.778131024037719</v>
      </c>
      <c r="AD35" s="113">
        <v>5.5953862045745995</v>
      </c>
    </row>
    <row r="36" spans="1:30">
      <c r="A36" s="112"/>
      <c r="B36" s="94" t="s">
        <v>6</v>
      </c>
      <c r="C36" s="96">
        <v>0</v>
      </c>
      <c r="D36" s="96">
        <v>0</v>
      </c>
      <c r="E36" s="113" t="s">
        <v>128</v>
      </c>
      <c r="F36" s="96">
        <v>0</v>
      </c>
      <c r="G36" s="96">
        <v>0</v>
      </c>
      <c r="H36" s="113" t="s">
        <v>128</v>
      </c>
      <c r="I36" s="113">
        <v>0</v>
      </c>
      <c r="J36" s="103">
        <v>0</v>
      </c>
      <c r="K36" s="103">
        <v>0</v>
      </c>
      <c r="L36" s="113" t="s">
        <v>128</v>
      </c>
      <c r="M36" s="103">
        <v>0</v>
      </c>
      <c r="N36" s="103">
        <v>0</v>
      </c>
      <c r="O36" s="113" t="s">
        <v>128</v>
      </c>
      <c r="P36" s="113">
        <v>0</v>
      </c>
      <c r="Q36" s="106">
        <v>0</v>
      </c>
      <c r="R36" s="106">
        <v>0</v>
      </c>
      <c r="S36" s="113" t="s">
        <v>128</v>
      </c>
      <c r="T36" s="106">
        <v>0</v>
      </c>
      <c r="U36" s="106">
        <v>0</v>
      </c>
      <c r="V36" s="113" t="s">
        <v>128</v>
      </c>
      <c r="W36" s="113">
        <v>0</v>
      </c>
      <c r="X36" s="96">
        <v>0</v>
      </c>
      <c r="Y36" s="96">
        <v>0</v>
      </c>
      <c r="Z36" s="113" t="s">
        <v>128</v>
      </c>
      <c r="AA36" s="96">
        <v>0</v>
      </c>
      <c r="AB36" s="96">
        <v>0</v>
      </c>
      <c r="AC36" s="113" t="s">
        <v>128</v>
      </c>
      <c r="AD36" s="113">
        <v>0</v>
      </c>
    </row>
    <row r="37" spans="1:30">
      <c r="A37" s="112"/>
      <c r="B37" s="94" t="s">
        <v>25</v>
      </c>
      <c r="C37" s="96">
        <v>22.605323740000006</v>
      </c>
      <c r="D37" s="96">
        <v>54.702542630999979</v>
      </c>
      <c r="E37" s="113">
        <v>141.98964482956774</v>
      </c>
      <c r="F37" s="96">
        <v>356.82332846000003</v>
      </c>
      <c r="G37" s="96">
        <v>363.84772662100005</v>
      </c>
      <c r="H37" s="113">
        <v>1.9685927462524289</v>
      </c>
      <c r="I37" s="113">
        <v>8.2240623053222404</v>
      </c>
      <c r="J37" s="103">
        <v>14</v>
      </c>
      <c r="K37" s="103">
        <v>14</v>
      </c>
      <c r="L37" s="113">
        <v>0</v>
      </c>
      <c r="M37" s="103">
        <v>257</v>
      </c>
      <c r="N37" s="103">
        <v>169</v>
      </c>
      <c r="O37" s="113">
        <v>-34.24124513618677</v>
      </c>
      <c r="P37" s="113">
        <v>1.2005398877601763</v>
      </c>
      <c r="Q37" s="106">
        <v>237886</v>
      </c>
      <c r="R37" s="106">
        <v>98946</v>
      </c>
      <c r="S37" s="113">
        <v>-58.406127304675351</v>
      </c>
      <c r="T37" s="106">
        <v>1764013</v>
      </c>
      <c r="U37" s="106">
        <v>814807</v>
      </c>
      <c r="V37" s="113">
        <v>-53.809467390546438</v>
      </c>
      <c r="W37" s="113">
        <v>1.8559625107904796</v>
      </c>
      <c r="X37" s="96">
        <v>11231.698252809991</v>
      </c>
      <c r="Y37" s="96">
        <v>3505.9906730248999</v>
      </c>
      <c r="Z37" s="113">
        <v>-68.78485698146531</v>
      </c>
      <c r="AA37" s="96">
        <v>172481.5348434358</v>
      </c>
      <c r="AB37" s="96">
        <v>90720.886607838722</v>
      </c>
      <c r="AC37" s="113">
        <v>-47.402551415032633</v>
      </c>
      <c r="AD37" s="113">
        <v>4.6589676800059587</v>
      </c>
    </row>
    <row r="38" spans="1:30">
      <c r="A38" s="112"/>
      <c r="B38" s="94"/>
      <c r="C38" s="104"/>
      <c r="D38" s="104"/>
      <c r="E38" s="113"/>
      <c r="F38" s="104"/>
      <c r="G38" s="104"/>
      <c r="H38" s="113"/>
      <c r="I38" s="110"/>
      <c r="J38" s="103"/>
      <c r="K38" s="103"/>
      <c r="L38" s="113"/>
      <c r="M38" s="103"/>
      <c r="N38" s="103"/>
      <c r="O38" s="113"/>
      <c r="P38" s="113"/>
      <c r="Q38" s="103"/>
      <c r="R38" s="103"/>
      <c r="S38" s="113"/>
      <c r="T38" s="103"/>
      <c r="U38" s="103"/>
      <c r="V38" s="113"/>
      <c r="W38" s="113"/>
      <c r="X38" s="96"/>
      <c r="Y38" s="96"/>
      <c r="Z38" s="113"/>
      <c r="AA38" s="96"/>
      <c r="AB38" s="96"/>
      <c r="AC38" s="113"/>
      <c r="AD38" s="113"/>
    </row>
    <row r="39" spans="1:30" s="20" customFormat="1" ht="15">
      <c r="A39" s="109">
        <v>6</v>
      </c>
      <c r="B39" s="93" t="s">
        <v>112</v>
      </c>
      <c r="C39" s="101">
        <v>6.812135026</v>
      </c>
      <c r="D39" s="101">
        <v>6.9913735599999987</v>
      </c>
      <c r="E39" s="110">
        <v>2.6311653147786274</v>
      </c>
      <c r="F39" s="101">
        <v>27.349596326</v>
      </c>
      <c r="G39" s="101">
        <v>50.229012509</v>
      </c>
      <c r="H39" s="110">
        <v>83.655407232645686</v>
      </c>
      <c r="I39" s="110">
        <v>3.2575255329729075E-2</v>
      </c>
      <c r="J39" s="102">
        <v>2109</v>
      </c>
      <c r="K39" s="102">
        <v>2082</v>
      </c>
      <c r="L39" s="110">
        <v>-1.2802275960170695</v>
      </c>
      <c r="M39" s="101">
        <v>7144</v>
      </c>
      <c r="N39" s="101">
        <v>6968</v>
      </c>
      <c r="O39" s="110">
        <v>-2.4636058230683044</v>
      </c>
      <c r="P39" s="110">
        <v>6.8643645694758809E-2</v>
      </c>
      <c r="Q39" s="102">
        <v>56231</v>
      </c>
      <c r="R39" s="102">
        <v>7758</v>
      </c>
      <c r="S39" s="110">
        <v>-86.203339794775118</v>
      </c>
      <c r="T39" s="102">
        <v>199771</v>
      </c>
      <c r="U39" s="102">
        <v>75158</v>
      </c>
      <c r="V39" s="110">
        <v>-62.377922721516143</v>
      </c>
      <c r="W39" s="110">
        <v>6.343042914612268E-2</v>
      </c>
      <c r="X39" s="101">
        <v>1420.2622339</v>
      </c>
      <c r="Y39" s="101">
        <v>1017.1163725000001</v>
      </c>
      <c r="Z39" s="110">
        <v>-28.385311654240976</v>
      </c>
      <c r="AA39" s="101">
        <v>5023.4813703999944</v>
      </c>
      <c r="AB39" s="101">
        <v>5246.1144673999943</v>
      </c>
      <c r="AC39" s="110">
        <v>4.4318487635253812</v>
      </c>
      <c r="AD39" s="110">
        <v>0.12621529357154146</v>
      </c>
    </row>
    <row r="40" spans="1:30">
      <c r="A40" s="112"/>
      <c r="B40" s="94" t="s">
        <v>3</v>
      </c>
      <c r="C40" s="96">
        <v>0</v>
      </c>
      <c r="D40" s="96">
        <v>2.1884199999999999E-2</v>
      </c>
      <c r="E40" s="113">
        <v>-22.477952004815794</v>
      </c>
      <c r="F40" s="96">
        <v>1.02997E-2</v>
      </c>
      <c r="G40" s="96">
        <v>0.14583000000000002</v>
      </c>
      <c r="H40" s="113">
        <v>72.169845560991419</v>
      </c>
      <c r="I40" s="113">
        <v>0.65789572234897675</v>
      </c>
      <c r="J40" s="103">
        <v>9</v>
      </c>
      <c r="K40" s="103">
        <v>7</v>
      </c>
      <c r="L40" s="113">
        <v>4.4354838709677491</v>
      </c>
      <c r="M40" s="103">
        <v>200</v>
      </c>
      <c r="N40" s="103">
        <v>20</v>
      </c>
      <c r="O40" s="113">
        <v>74.605451936872313</v>
      </c>
      <c r="P40" s="113">
        <v>0.47191211654716986</v>
      </c>
      <c r="Q40" s="103"/>
      <c r="R40" s="103"/>
      <c r="S40" s="113" t="s">
        <v>128</v>
      </c>
      <c r="T40" s="103"/>
      <c r="U40" s="103"/>
      <c r="V40" s="113" t="s">
        <v>128</v>
      </c>
      <c r="W40" s="113" t="s">
        <v>128</v>
      </c>
      <c r="X40" s="96">
        <v>0</v>
      </c>
      <c r="Y40" s="96">
        <v>0.75</v>
      </c>
      <c r="Z40" s="113">
        <v>16.53304265932487</v>
      </c>
      <c r="AA40" s="96">
        <v>0.40359</v>
      </c>
      <c r="AB40" s="96">
        <v>1.45</v>
      </c>
      <c r="AC40" s="113">
        <v>123.53541489085372</v>
      </c>
      <c r="AD40" s="113">
        <v>1.5795720545298924</v>
      </c>
    </row>
    <row r="41" spans="1:30">
      <c r="A41" s="112"/>
      <c r="B41" s="94" t="s">
        <v>4</v>
      </c>
      <c r="C41" s="96">
        <v>0.73223766499999998</v>
      </c>
      <c r="D41" s="96">
        <v>2.43177982</v>
      </c>
      <c r="E41" s="113">
        <v>26.962663516744744</v>
      </c>
      <c r="F41" s="96">
        <v>2.2935187770000001</v>
      </c>
      <c r="G41" s="96">
        <v>8.7367415290000014</v>
      </c>
      <c r="H41" s="113">
        <v>44.137345552142108</v>
      </c>
      <c r="I41" s="113">
        <v>0.72679188400850114</v>
      </c>
      <c r="J41" s="103">
        <v>2096</v>
      </c>
      <c r="K41" s="103">
        <v>2072</v>
      </c>
      <c r="L41" s="113">
        <v>6.7299752270850499</v>
      </c>
      <c r="M41" s="103">
        <v>6917</v>
      </c>
      <c r="N41" s="103">
        <v>6939</v>
      </c>
      <c r="O41" s="113">
        <v>21.049443893844288</v>
      </c>
      <c r="P41" s="113">
        <v>0.22858237236375178</v>
      </c>
      <c r="Q41" s="103"/>
      <c r="R41" s="103"/>
      <c r="S41" s="113" t="s">
        <v>128</v>
      </c>
      <c r="T41" s="103"/>
      <c r="U41" s="103"/>
      <c r="V41" s="113" t="s">
        <v>128</v>
      </c>
      <c r="W41" s="113" t="s">
        <v>128</v>
      </c>
      <c r="X41" s="96">
        <v>873.45744389999993</v>
      </c>
      <c r="Y41" s="96">
        <v>731.0784026</v>
      </c>
      <c r="Z41" s="113">
        <v>37.003091703371524</v>
      </c>
      <c r="AA41" s="96">
        <v>3101.4200603999943</v>
      </c>
      <c r="AB41" s="96">
        <v>2673.7836509999943</v>
      </c>
      <c r="AC41" s="113">
        <v>62.264652463186884</v>
      </c>
      <c r="AD41" s="113">
        <v>0.27137998720189604</v>
      </c>
    </row>
    <row r="42" spans="1:30">
      <c r="A42" s="112"/>
      <c r="B42" s="94" t="s">
        <v>5</v>
      </c>
      <c r="C42" s="96">
        <v>5.9287546780000007</v>
      </c>
      <c r="D42" s="96">
        <v>4.3664922579999983</v>
      </c>
      <c r="E42" s="113">
        <v>30.876621405358829</v>
      </c>
      <c r="F42" s="96">
        <v>24.553529456</v>
      </c>
      <c r="G42" s="96">
        <v>40.158776631999999</v>
      </c>
      <c r="H42" s="113">
        <v>33.772687881038891</v>
      </c>
      <c r="I42" s="113">
        <v>0.14148099451435256</v>
      </c>
      <c r="J42" s="103">
        <v>3</v>
      </c>
      <c r="K42" s="103">
        <v>1</v>
      </c>
      <c r="L42" s="113">
        <v>-33.333333333333336</v>
      </c>
      <c r="M42" s="103">
        <v>18</v>
      </c>
      <c r="N42" s="103">
        <v>4</v>
      </c>
      <c r="O42" s="113">
        <v>30.000000000000004</v>
      </c>
      <c r="P42" s="113">
        <v>1.0292953285827395</v>
      </c>
      <c r="Q42" s="103">
        <v>51463</v>
      </c>
      <c r="R42" s="103">
        <v>4912</v>
      </c>
      <c r="S42" s="113">
        <v>130.76948524546776</v>
      </c>
      <c r="T42" s="103">
        <v>184760</v>
      </c>
      <c r="U42" s="103">
        <v>40061</v>
      </c>
      <c r="V42" s="113">
        <v>241.47506786251074</v>
      </c>
      <c r="W42" s="113">
        <v>1.2543050410919021</v>
      </c>
      <c r="X42" s="96">
        <v>400.60669000000001</v>
      </c>
      <c r="Y42" s="96">
        <v>166.20296990000003</v>
      </c>
      <c r="Z42" s="113">
        <v>35.496396246679417</v>
      </c>
      <c r="AA42" s="96">
        <v>1492.8026199999999</v>
      </c>
      <c r="AB42" s="96">
        <v>1523.5389163999998</v>
      </c>
      <c r="AC42" s="113">
        <v>36.259543462658407</v>
      </c>
      <c r="AD42" s="113">
        <v>0.72431072374128758</v>
      </c>
    </row>
    <row r="43" spans="1:30">
      <c r="A43" s="112"/>
      <c r="B43" s="94" t="s">
        <v>6</v>
      </c>
      <c r="C43" s="96">
        <v>0</v>
      </c>
      <c r="D43" s="96">
        <v>0</v>
      </c>
      <c r="E43" s="113" t="s">
        <v>128</v>
      </c>
      <c r="F43" s="96">
        <v>0</v>
      </c>
      <c r="G43" s="96">
        <v>0</v>
      </c>
      <c r="H43" s="113" t="s">
        <v>128</v>
      </c>
      <c r="I43" s="113">
        <v>0</v>
      </c>
      <c r="J43" s="103">
        <v>0</v>
      </c>
      <c r="K43" s="103">
        <v>0</v>
      </c>
      <c r="L43" s="113" t="s">
        <v>128</v>
      </c>
      <c r="M43" s="103">
        <v>0</v>
      </c>
      <c r="N43" s="103">
        <v>0</v>
      </c>
      <c r="O43" s="113" t="s">
        <v>128</v>
      </c>
      <c r="P43" s="113">
        <v>0</v>
      </c>
      <c r="Q43" s="106">
        <v>0</v>
      </c>
      <c r="R43" s="106">
        <v>0</v>
      </c>
      <c r="S43" s="113" t="s">
        <v>128</v>
      </c>
      <c r="T43" s="106">
        <v>0</v>
      </c>
      <c r="U43" s="106">
        <v>0</v>
      </c>
      <c r="V43" s="113" t="s">
        <v>128</v>
      </c>
      <c r="W43" s="113">
        <v>0</v>
      </c>
      <c r="X43" s="96">
        <v>0</v>
      </c>
      <c r="Y43" s="96">
        <v>0</v>
      </c>
      <c r="Z43" s="113" t="s">
        <v>128</v>
      </c>
      <c r="AA43" s="96">
        <v>0</v>
      </c>
      <c r="AB43" s="96">
        <v>0</v>
      </c>
      <c r="AC43" s="113" t="s">
        <v>128</v>
      </c>
      <c r="AD43" s="113">
        <v>0</v>
      </c>
    </row>
    <row r="44" spans="1:30">
      <c r="A44" s="112"/>
      <c r="B44" s="114" t="s">
        <v>25</v>
      </c>
      <c r="C44" s="96">
        <v>0.15114268299999994</v>
      </c>
      <c r="D44" s="96">
        <v>0.17121728200000003</v>
      </c>
      <c r="E44" s="113" t="s">
        <v>128</v>
      </c>
      <c r="F44" s="96">
        <v>0.49224839300000001</v>
      </c>
      <c r="G44" s="96">
        <v>1.187664348</v>
      </c>
      <c r="H44" s="113" t="s">
        <v>128</v>
      </c>
      <c r="I44" s="113">
        <v>1.9616733256252275E-3</v>
      </c>
      <c r="J44" s="103">
        <v>1</v>
      </c>
      <c r="K44" s="103">
        <v>2</v>
      </c>
      <c r="L44" s="113" t="s">
        <v>128</v>
      </c>
      <c r="M44" s="103">
        <v>9</v>
      </c>
      <c r="N44" s="103">
        <v>5</v>
      </c>
      <c r="O44" s="113" t="s">
        <v>128</v>
      </c>
      <c r="P44" s="113">
        <v>4.2622717908645309E-2</v>
      </c>
      <c r="Q44" s="106">
        <v>4768</v>
      </c>
      <c r="R44" s="106">
        <v>2846</v>
      </c>
      <c r="S44" s="113" t="s">
        <v>128</v>
      </c>
      <c r="T44" s="106">
        <v>15011</v>
      </c>
      <c r="U44" s="106">
        <v>35097</v>
      </c>
      <c r="V44" s="113" t="s">
        <v>128</v>
      </c>
      <c r="W44" s="113">
        <v>2.5306291544969829E-3</v>
      </c>
      <c r="X44" s="96">
        <v>146.19809999999998</v>
      </c>
      <c r="Y44" s="96">
        <v>119.08499999999999</v>
      </c>
      <c r="Z44" s="113" t="s">
        <v>128</v>
      </c>
      <c r="AA44" s="96">
        <v>428.85509999999999</v>
      </c>
      <c r="AB44" s="96">
        <v>1047.3419000000001</v>
      </c>
      <c r="AC44" s="113" t="s">
        <v>128</v>
      </c>
      <c r="AD44" s="113">
        <v>5.1794046876786261E-3</v>
      </c>
    </row>
    <row r="45" spans="1:30">
      <c r="A45" s="112"/>
      <c r="B45" s="114"/>
      <c r="C45" s="96"/>
      <c r="D45" s="96"/>
      <c r="E45" s="113"/>
      <c r="F45" s="96"/>
      <c r="G45" s="96"/>
      <c r="H45" s="113"/>
      <c r="I45" s="113"/>
      <c r="J45" s="103"/>
      <c r="K45" s="103"/>
      <c r="L45" s="113"/>
      <c r="M45" s="103"/>
      <c r="N45" s="103"/>
      <c r="O45" s="113"/>
      <c r="P45" s="113"/>
      <c r="Q45" s="106"/>
      <c r="R45" s="106"/>
      <c r="S45" s="113"/>
      <c r="T45" s="106"/>
      <c r="U45" s="106"/>
      <c r="V45" s="113"/>
      <c r="W45" s="113"/>
      <c r="X45" s="96"/>
      <c r="Y45" s="96"/>
      <c r="Z45" s="113"/>
      <c r="AA45" s="96"/>
      <c r="AB45" s="96"/>
      <c r="AC45" s="113"/>
      <c r="AD45" s="113"/>
    </row>
    <row r="46" spans="1:30" s="20" customFormat="1" ht="15">
      <c r="A46" s="109">
        <v>7</v>
      </c>
      <c r="B46" s="93" t="s">
        <v>14</v>
      </c>
      <c r="C46" s="101">
        <v>62.878738618931315</v>
      </c>
      <c r="D46" s="101">
        <v>54.253084259157212</v>
      </c>
      <c r="E46" s="110">
        <v>-13.717918885187563</v>
      </c>
      <c r="F46" s="101">
        <v>288.62492798090517</v>
      </c>
      <c r="G46" s="101">
        <v>231.47590867858611</v>
      </c>
      <c r="H46" s="110">
        <v>-19.800444716299737</v>
      </c>
      <c r="I46" s="110">
        <v>0.15012014871952564</v>
      </c>
      <c r="J46" s="102">
        <v>7281</v>
      </c>
      <c r="K46" s="102">
        <v>5947</v>
      </c>
      <c r="L46" s="110">
        <v>-18.321659112759235</v>
      </c>
      <c r="M46" s="101">
        <v>33839</v>
      </c>
      <c r="N46" s="101">
        <v>27329</v>
      </c>
      <c r="O46" s="110">
        <v>-19.238157155944325</v>
      </c>
      <c r="P46" s="110">
        <v>0.26922534345465898</v>
      </c>
      <c r="Q46" s="102">
        <v>38224</v>
      </c>
      <c r="R46" s="102">
        <v>43834</v>
      </c>
      <c r="S46" s="110">
        <v>14.67664294683968</v>
      </c>
      <c r="T46" s="102">
        <v>214537</v>
      </c>
      <c r="U46" s="102">
        <v>175995</v>
      </c>
      <c r="V46" s="110">
        <v>-17.96519947608105</v>
      </c>
      <c r="W46" s="110">
        <v>0.14853293564985579</v>
      </c>
      <c r="X46" s="101">
        <v>1251.4388467000001</v>
      </c>
      <c r="Y46" s="101">
        <v>943.8629433000001</v>
      </c>
      <c r="Z46" s="110">
        <v>-24.577781344335502</v>
      </c>
      <c r="AA46" s="101">
        <v>7165.3012833999992</v>
      </c>
      <c r="AB46" s="101">
        <v>3732.3389308999995</v>
      </c>
      <c r="AC46" s="110">
        <v>-47.91092819018251</v>
      </c>
      <c r="AD46" s="110">
        <v>8.9795649103612846E-2</v>
      </c>
    </row>
    <row r="47" spans="1:30">
      <c r="A47" s="112"/>
      <c r="B47" s="94" t="s">
        <v>3</v>
      </c>
      <c r="C47" s="96">
        <v>1.2833742369999994</v>
      </c>
      <c r="D47" s="96">
        <v>1.0897671999999994</v>
      </c>
      <c r="E47" s="113">
        <v>-15.085781794449415</v>
      </c>
      <c r="F47" s="96">
        <v>6.762290159</v>
      </c>
      <c r="G47" s="96">
        <v>6.0252469239999993</v>
      </c>
      <c r="H47" s="113">
        <v>-10.899313955333056</v>
      </c>
      <c r="I47" s="113">
        <v>3.2284528219190707E-2</v>
      </c>
      <c r="J47" s="103">
        <v>72</v>
      </c>
      <c r="K47" s="103">
        <v>54</v>
      </c>
      <c r="L47" s="113">
        <v>-25</v>
      </c>
      <c r="M47" s="103">
        <v>292</v>
      </c>
      <c r="N47" s="103">
        <v>236</v>
      </c>
      <c r="O47" s="113">
        <v>-19.17808219178082</v>
      </c>
      <c r="P47" s="113">
        <v>4.5756474735058381E-2</v>
      </c>
      <c r="Q47" s="103"/>
      <c r="R47" s="103"/>
      <c r="S47" s="113" t="s">
        <v>128</v>
      </c>
      <c r="T47" s="103"/>
      <c r="U47" s="103"/>
      <c r="V47" s="113" t="s">
        <v>128</v>
      </c>
      <c r="W47" s="113" t="s">
        <v>128</v>
      </c>
      <c r="X47" s="96">
        <v>4.9946455000000034</v>
      </c>
      <c r="Y47" s="96">
        <v>2.6821965999999997</v>
      </c>
      <c r="Z47" s="113">
        <v>-46.298559126969117</v>
      </c>
      <c r="AA47" s="96">
        <v>28.525262400000003</v>
      </c>
      <c r="AB47" s="96">
        <v>17.4473837</v>
      </c>
      <c r="AC47" s="113">
        <v>-38.835326191425338</v>
      </c>
      <c r="AD47" s="113">
        <v>0.1188826398709682</v>
      </c>
    </row>
    <row r="48" spans="1:30">
      <c r="A48" s="112"/>
      <c r="B48" s="94" t="s">
        <v>4</v>
      </c>
      <c r="C48" s="96">
        <v>47.026071813931033</v>
      </c>
      <c r="D48" s="96">
        <v>43.82525865915747</v>
      </c>
      <c r="E48" s="113">
        <v>-6.8064650763055017</v>
      </c>
      <c r="F48" s="96">
        <v>204.23825009989758</v>
      </c>
      <c r="G48" s="96">
        <v>198.37480793659171</v>
      </c>
      <c r="H48" s="113">
        <v>-2.8708834708669584</v>
      </c>
      <c r="I48" s="113">
        <v>0.51120102201754591</v>
      </c>
      <c r="J48" s="103">
        <v>7209</v>
      </c>
      <c r="K48" s="103">
        <v>5893</v>
      </c>
      <c r="L48" s="113">
        <v>-18.254959078929112</v>
      </c>
      <c r="M48" s="103">
        <v>33547</v>
      </c>
      <c r="N48" s="103">
        <v>27093</v>
      </c>
      <c r="O48" s="113">
        <v>-19.238680060810211</v>
      </c>
      <c r="P48" s="113">
        <v>0.2816912537844497</v>
      </c>
      <c r="Q48" s="103"/>
      <c r="R48" s="103"/>
      <c r="S48" s="113" t="s">
        <v>128</v>
      </c>
      <c r="T48" s="103"/>
      <c r="U48" s="103"/>
      <c r="V48" s="113" t="s">
        <v>128</v>
      </c>
      <c r="W48" s="113" t="s">
        <v>128</v>
      </c>
      <c r="X48" s="96">
        <v>630.16772520000006</v>
      </c>
      <c r="Y48" s="96">
        <v>510.99663570000018</v>
      </c>
      <c r="Z48" s="113">
        <v>-18.911011264846643</v>
      </c>
      <c r="AA48" s="96">
        <v>3677.4706456999993</v>
      </c>
      <c r="AB48" s="96">
        <v>2292.5907247999999</v>
      </c>
      <c r="AC48" s="113">
        <v>-37.65849015054178</v>
      </c>
      <c r="AD48" s="113">
        <v>0.19617040482387493</v>
      </c>
    </row>
    <row r="49" spans="1:34" ht="14.25" customHeight="1">
      <c r="A49" s="112"/>
      <c r="B49" s="94" t="s">
        <v>5</v>
      </c>
      <c r="C49" s="96">
        <v>14.569307568000285</v>
      </c>
      <c r="D49" s="96">
        <v>9.3380583999997437</v>
      </c>
      <c r="E49" s="113">
        <v>-35.905956021481387</v>
      </c>
      <c r="F49" s="96">
        <v>77.023012722007536</v>
      </c>
      <c r="G49" s="96">
        <v>27.075853817994403</v>
      </c>
      <c r="H49" s="113">
        <v>-64.847059520098327</v>
      </c>
      <c r="I49" s="113">
        <v>2.9821808549440935E-2</v>
      </c>
      <c r="J49" s="103">
        <v>0</v>
      </c>
      <c r="K49" s="103">
        <v>0</v>
      </c>
      <c r="L49" s="113" t="s">
        <v>128</v>
      </c>
      <c r="M49" s="103">
        <v>0</v>
      </c>
      <c r="N49" s="103">
        <v>0</v>
      </c>
      <c r="O49" s="113" t="s">
        <v>128</v>
      </c>
      <c r="P49" s="113">
        <v>0</v>
      </c>
      <c r="Q49" s="103">
        <v>38225</v>
      </c>
      <c r="R49" s="103">
        <v>43834</v>
      </c>
      <c r="S49" s="113">
        <v>14.673642903858731</v>
      </c>
      <c r="T49" s="103">
        <v>183441</v>
      </c>
      <c r="U49" s="103">
        <v>175995</v>
      </c>
      <c r="V49" s="113">
        <v>-4.0590707638968437</v>
      </c>
      <c r="W49" s="113">
        <v>0.24474580493077236</v>
      </c>
      <c r="X49" s="96">
        <v>616.28647599999999</v>
      </c>
      <c r="Y49" s="96">
        <v>430.18411099999997</v>
      </c>
      <c r="Z49" s="113">
        <v>-30.197379343433784</v>
      </c>
      <c r="AA49" s="96">
        <v>3124.7553752999997</v>
      </c>
      <c r="AB49" s="96">
        <v>1422.3008223999998</v>
      </c>
      <c r="AC49" s="113">
        <v>-54.48281060198358</v>
      </c>
      <c r="AD49" s="113">
        <v>0.14536804312989096</v>
      </c>
    </row>
    <row r="50" spans="1:34">
      <c r="A50" s="112"/>
      <c r="B50" s="94" t="s">
        <v>6</v>
      </c>
      <c r="C50" s="96">
        <v>0</v>
      </c>
      <c r="D50" s="96">
        <v>0</v>
      </c>
      <c r="E50" s="113" t="s">
        <v>128</v>
      </c>
      <c r="F50" s="96">
        <v>0</v>
      </c>
      <c r="G50" s="96">
        <v>0</v>
      </c>
      <c r="H50" s="113" t="s">
        <v>128</v>
      </c>
      <c r="I50" s="113">
        <v>0</v>
      </c>
      <c r="J50" s="103">
        <v>0</v>
      </c>
      <c r="K50" s="103">
        <v>0</v>
      </c>
      <c r="L50" s="113" t="s">
        <v>128</v>
      </c>
      <c r="M50" s="103">
        <v>0</v>
      </c>
      <c r="N50" s="103">
        <v>0</v>
      </c>
      <c r="O50" s="113" t="s">
        <v>128</v>
      </c>
      <c r="P50" s="113">
        <v>0</v>
      </c>
      <c r="Q50" s="106">
        <v>0</v>
      </c>
      <c r="R50" s="106">
        <v>0</v>
      </c>
      <c r="S50" s="113" t="s">
        <v>128</v>
      </c>
      <c r="T50" s="106">
        <v>0</v>
      </c>
      <c r="U50" s="106">
        <v>0</v>
      </c>
      <c r="V50" s="113" t="s">
        <v>128</v>
      </c>
      <c r="W50" s="113">
        <v>0</v>
      </c>
      <c r="X50" s="96">
        <v>0</v>
      </c>
      <c r="Y50" s="96">
        <v>0</v>
      </c>
      <c r="Z50" s="113" t="s">
        <v>128</v>
      </c>
      <c r="AA50" s="96">
        <v>0</v>
      </c>
      <c r="AB50" s="96">
        <v>0</v>
      </c>
      <c r="AC50" s="113" t="s">
        <v>128</v>
      </c>
      <c r="AD50" s="113">
        <v>0</v>
      </c>
    </row>
    <row r="51" spans="1:34">
      <c r="A51" s="112"/>
      <c r="B51" s="94" t="s">
        <v>25</v>
      </c>
      <c r="C51" s="96">
        <v>-1.5E-5</v>
      </c>
      <c r="D51" s="96">
        <v>0</v>
      </c>
      <c r="E51" s="113">
        <v>-100</v>
      </c>
      <c r="F51" s="96">
        <v>0.60137499999999999</v>
      </c>
      <c r="G51" s="96">
        <v>0</v>
      </c>
      <c r="H51" s="113">
        <v>-100</v>
      </c>
      <c r="I51" s="113">
        <v>0</v>
      </c>
      <c r="J51" s="103">
        <v>0</v>
      </c>
      <c r="K51" s="103">
        <v>0</v>
      </c>
      <c r="L51" s="113" t="s">
        <v>128</v>
      </c>
      <c r="M51" s="103">
        <v>0</v>
      </c>
      <c r="N51" s="103">
        <v>0</v>
      </c>
      <c r="O51" s="113" t="s">
        <v>128</v>
      </c>
      <c r="P51" s="113">
        <v>0</v>
      </c>
      <c r="Q51" s="106">
        <v>-1</v>
      </c>
      <c r="R51" s="106">
        <v>0</v>
      </c>
      <c r="S51" s="113">
        <v>-100</v>
      </c>
      <c r="T51" s="106">
        <v>31096</v>
      </c>
      <c r="U51" s="106">
        <v>0</v>
      </c>
      <c r="V51" s="113">
        <v>-100</v>
      </c>
      <c r="W51" s="113">
        <v>0</v>
      </c>
      <c r="X51" s="96">
        <v>-0.01</v>
      </c>
      <c r="Y51" s="96">
        <v>0</v>
      </c>
      <c r="Z51" s="113">
        <v>-100</v>
      </c>
      <c r="AA51" s="96">
        <v>334.55</v>
      </c>
      <c r="AB51" s="96">
        <v>0</v>
      </c>
      <c r="AC51" s="113">
        <v>-100</v>
      </c>
      <c r="AD51" s="113">
        <v>0</v>
      </c>
    </row>
    <row r="52" spans="1:34">
      <c r="A52" s="112"/>
      <c r="B52" s="94"/>
      <c r="C52" s="104"/>
      <c r="D52" s="104"/>
      <c r="E52" s="113"/>
      <c r="F52" s="104"/>
      <c r="G52" s="104"/>
      <c r="H52" s="113"/>
      <c r="I52" s="110"/>
      <c r="J52" s="103"/>
      <c r="K52" s="103"/>
      <c r="L52" s="113"/>
      <c r="M52" s="103"/>
      <c r="N52" s="103"/>
      <c r="O52" s="113"/>
      <c r="P52" s="113"/>
      <c r="Q52" s="103"/>
      <c r="R52" s="103"/>
      <c r="S52" s="113"/>
      <c r="T52" s="103"/>
      <c r="U52" s="103"/>
      <c r="V52" s="113"/>
      <c r="W52" s="113"/>
      <c r="X52" s="96"/>
      <c r="Y52" s="96"/>
      <c r="Z52" s="113"/>
      <c r="AA52" s="96"/>
      <c r="AB52" s="96"/>
      <c r="AC52" s="113"/>
      <c r="AD52" s="113"/>
    </row>
    <row r="53" spans="1:34" s="20" customFormat="1" ht="15">
      <c r="A53" s="109">
        <v>8</v>
      </c>
      <c r="B53" s="93" t="s">
        <v>111</v>
      </c>
      <c r="C53" s="101">
        <v>292.66679854599812</v>
      </c>
      <c r="D53" s="101">
        <v>184.41398072800203</v>
      </c>
      <c r="E53" s="110">
        <v>-36.988417666714632</v>
      </c>
      <c r="F53" s="101">
        <v>1139.4871075759952</v>
      </c>
      <c r="G53" s="101">
        <v>1090.7030701679982</v>
      </c>
      <c r="H53" s="110">
        <v>-4.2812276754735867</v>
      </c>
      <c r="I53" s="110">
        <v>0.70735873999664478</v>
      </c>
      <c r="J53" s="102">
        <v>15197</v>
      </c>
      <c r="K53" s="102">
        <v>12776</v>
      </c>
      <c r="L53" s="110">
        <v>-15.93077581101533</v>
      </c>
      <c r="M53" s="101">
        <v>55827</v>
      </c>
      <c r="N53" s="101">
        <v>74532</v>
      </c>
      <c r="O53" s="110">
        <v>33.505293137729055</v>
      </c>
      <c r="P53" s="110">
        <v>0.73423481643538513</v>
      </c>
      <c r="Q53" s="102">
        <v>653885</v>
      </c>
      <c r="R53" s="102">
        <v>27743</v>
      </c>
      <c r="S53" s="110">
        <v>-95.757205013113918</v>
      </c>
      <c r="T53" s="102">
        <v>7351395</v>
      </c>
      <c r="U53" s="102">
        <v>5990676</v>
      </c>
      <c r="V53" s="110">
        <v>-18.50967061353661</v>
      </c>
      <c r="W53" s="110">
        <v>5.0558975698578683</v>
      </c>
      <c r="X53" s="101">
        <v>18804.639694064997</v>
      </c>
      <c r="Y53" s="101">
        <v>3516.580618473</v>
      </c>
      <c r="Z53" s="110">
        <v>-81.299399107429423</v>
      </c>
      <c r="AA53" s="101">
        <v>161675.93438336698</v>
      </c>
      <c r="AB53" s="101">
        <v>141909.35560514097</v>
      </c>
      <c r="AC53" s="110">
        <v>-12.226048888237983</v>
      </c>
      <c r="AD53" s="110">
        <v>3.4141708286300516</v>
      </c>
    </row>
    <row r="54" spans="1:34">
      <c r="A54" s="112"/>
      <c r="B54" s="94" t="s">
        <v>3</v>
      </c>
      <c r="C54" s="96">
        <v>6.7573960209981063</v>
      </c>
      <c r="D54" s="96">
        <v>4.3358293840000002</v>
      </c>
      <c r="E54" s="113">
        <v>-35.835795763238799</v>
      </c>
      <c r="F54" s="96">
        <v>56.01297395899811</v>
      </c>
      <c r="G54" s="96">
        <v>20.218721972999997</v>
      </c>
      <c r="H54" s="113">
        <v>-63.903502092568331</v>
      </c>
      <c r="I54" s="113">
        <v>0.10833612436582851</v>
      </c>
      <c r="J54" s="103">
        <v>57</v>
      </c>
      <c r="K54" s="103">
        <v>45</v>
      </c>
      <c r="L54" s="113">
        <v>-21.052631578947366</v>
      </c>
      <c r="M54" s="103">
        <v>320</v>
      </c>
      <c r="N54" s="103">
        <v>243</v>
      </c>
      <c r="O54" s="113">
        <v>-24.062499999999996</v>
      </c>
      <c r="P54" s="113">
        <v>4.7113658307708417E-2</v>
      </c>
      <c r="Q54" s="103"/>
      <c r="R54" s="103"/>
      <c r="S54" s="113" t="s">
        <v>128</v>
      </c>
      <c r="T54" s="103"/>
      <c r="U54" s="103"/>
      <c r="V54" s="113" t="s">
        <v>128</v>
      </c>
      <c r="W54" s="113" t="s">
        <v>128</v>
      </c>
      <c r="X54" s="96">
        <v>9.0180992209999946</v>
      </c>
      <c r="Y54" s="96">
        <v>4.5342459729999982</v>
      </c>
      <c r="Z54" s="113">
        <v>-49.720602292317572</v>
      </c>
      <c r="AA54" s="96">
        <v>63.586344617999991</v>
      </c>
      <c r="AB54" s="96">
        <v>24.291929223999997</v>
      </c>
      <c r="AC54" s="113">
        <v>-61.796940255119722</v>
      </c>
      <c r="AD54" s="113">
        <v>0.16551986953252135</v>
      </c>
    </row>
    <row r="55" spans="1:34">
      <c r="A55" s="112"/>
      <c r="B55" s="94" t="s">
        <v>4</v>
      </c>
      <c r="C55" s="96">
        <v>105.40282199600001</v>
      </c>
      <c r="D55" s="96">
        <v>146.02787430700209</v>
      </c>
      <c r="E55" s="113">
        <v>38.542660947487505</v>
      </c>
      <c r="F55" s="96">
        <v>424.87557162999707</v>
      </c>
      <c r="G55" s="96">
        <v>650.01909909499898</v>
      </c>
      <c r="H55" s="113">
        <v>52.9904617959698</v>
      </c>
      <c r="I55" s="113">
        <v>1.6750636396053922</v>
      </c>
      <c r="J55" s="103">
        <v>15140</v>
      </c>
      <c r="K55" s="103">
        <v>12731</v>
      </c>
      <c r="L55" s="113">
        <v>-15.911492734478205</v>
      </c>
      <c r="M55" s="103">
        <v>55490</v>
      </c>
      <c r="N55" s="103">
        <v>74283</v>
      </c>
      <c r="O55" s="113">
        <v>33.867363488916922</v>
      </c>
      <c r="P55" s="113">
        <v>0.7723349723127847</v>
      </c>
      <c r="Q55" s="103"/>
      <c r="R55" s="103"/>
      <c r="S55" s="113" t="s">
        <v>128</v>
      </c>
      <c r="T55" s="103"/>
      <c r="U55" s="103"/>
      <c r="V55" s="113" t="s">
        <v>128</v>
      </c>
      <c r="W55" s="113" t="s">
        <v>128</v>
      </c>
      <c r="X55" s="96">
        <v>1742.712288944</v>
      </c>
      <c r="Y55" s="96">
        <v>1585.1005280999996</v>
      </c>
      <c r="Z55" s="113">
        <v>-9.0440494305290997</v>
      </c>
      <c r="AA55" s="96">
        <v>6029.4982689490007</v>
      </c>
      <c r="AB55" s="96">
        <v>8488.9778148999994</v>
      </c>
      <c r="AC55" s="113">
        <v>40.790782851981966</v>
      </c>
      <c r="AD55" s="113">
        <v>0.72637745432521605</v>
      </c>
    </row>
    <row r="56" spans="1:34">
      <c r="A56" s="112"/>
      <c r="B56" s="94" t="s">
        <v>5</v>
      </c>
      <c r="C56" s="96">
        <v>151.12603141100001</v>
      </c>
      <c r="D56" s="96">
        <v>33.127156757999963</v>
      </c>
      <c r="E56" s="113">
        <v>-78.079781194076446</v>
      </c>
      <c r="F56" s="96">
        <v>352.752615499</v>
      </c>
      <c r="G56" s="96">
        <v>138.37053612999998</v>
      </c>
      <c r="H56" s="113">
        <v>-60.77405806495225</v>
      </c>
      <c r="I56" s="113">
        <v>0.15240367543312505</v>
      </c>
      <c r="J56" s="103">
        <v>0</v>
      </c>
      <c r="K56" s="103">
        <v>0</v>
      </c>
      <c r="L56" s="113" t="s">
        <v>128</v>
      </c>
      <c r="M56" s="103">
        <v>7</v>
      </c>
      <c r="N56" s="103">
        <v>0</v>
      </c>
      <c r="O56" s="113">
        <v>-100</v>
      </c>
      <c r="P56" s="113">
        <v>0</v>
      </c>
      <c r="Q56" s="103">
        <v>4961</v>
      </c>
      <c r="R56" s="103">
        <v>5160</v>
      </c>
      <c r="S56" s="113">
        <v>4.0112880467647605</v>
      </c>
      <c r="T56" s="103">
        <v>20995</v>
      </c>
      <c r="U56" s="103">
        <v>21250</v>
      </c>
      <c r="V56" s="113">
        <v>1.2145748987854255</v>
      </c>
      <c r="W56" s="113">
        <v>2.9551114263353578E-2</v>
      </c>
      <c r="X56" s="96">
        <v>1115.4184779000002</v>
      </c>
      <c r="Y56" s="96">
        <v>1318.6258802000002</v>
      </c>
      <c r="Z56" s="113">
        <v>18.218041598394418</v>
      </c>
      <c r="AA56" s="96">
        <v>4532.8421803999991</v>
      </c>
      <c r="AB56" s="96">
        <v>5325.9101822999992</v>
      </c>
      <c r="AC56" s="113">
        <v>17.496042666767096</v>
      </c>
      <c r="AD56" s="113">
        <v>0.54434134389382727</v>
      </c>
    </row>
    <row r="57" spans="1:34">
      <c r="A57" s="112"/>
      <c r="B57" s="94" t="s">
        <v>6</v>
      </c>
      <c r="C57" s="96">
        <v>3.7550657000000001E-2</v>
      </c>
      <c r="D57" s="96">
        <v>4.2374508000000005E-2</v>
      </c>
      <c r="E57" s="113">
        <v>12.846249268022136</v>
      </c>
      <c r="F57" s="96">
        <v>0.21267506199999997</v>
      </c>
      <c r="G57" s="96">
        <v>0.22484113099999997</v>
      </c>
      <c r="H57" s="113">
        <v>5.7204962752050337</v>
      </c>
      <c r="I57" s="113">
        <v>1.4901358222605158E-2</v>
      </c>
      <c r="J57" s="103">
        <v>0</v>
      </c>
      <c r="K57" s="103">
        <v>0</v>
      </c>
      <c r="L57" s="113" t="s">
        <v>128</v>
      </c>
      <c r="M57" s="103">
        <v>2</v>
      </c>
      <c r="N57" s="103">
        <v>0</v>
      </c>
      <c r="O57" s="113">
        <v>-100</v>
      </c>
      <c r="P57" s="113">
        <v>0</v>
      </c>
      <c r="Q57" s="106">
        <v>17</v>
      </c>
      <c r="R57" s="106">
        <v>18</v>
      </c>
      <c r="S57" s="113">
        <v>5.8823529411764719</v>
      </c>
      <c r="T57" s="106">
        <v>155</v>
      </c>
      <c r="U57" s="106">
        <v>72</v>
      </c>
      <c r="V57" s="113">
        <v>-53.548387096774185</v>
      </c>
      <c r="W57" s="113">
        <v>2.6891318735331161E-3</v>
      </c>
      <c r="X57" s="96">
        <v>11.221942800000001</v>
      </c>
      <c r="Y57" s="96">
        <v>17.930329</v>
      </c>
      <c r="Z57" s="113">
        <v>59.779187254456502</v>
      </c>
      <c r="AA57" s="96">
        <v>68.238630999999998</v>
      </c>
      <c r="AB57" s="96">
        <v>70.284903999999997</v>
      </c>
      <c r="AC57" s="113">
        <v>2.9987017177997011</v>
      </c>
      <c r="AD57" s="113">
        <v>0.14801059078768342</v>
      </c>
    </row>
    <row r="58" spans="1:34">
      <c r="A58" s="112"/>
      <c r="B58" s="94" t="s">
        <v>25</v>
      </c>
      <c r="C58" s="96">
        <v>29.342998460999997</v>
      </c>
      <c r="D58" s="96">
        <v>0.88074577099999996</v>
      </c>
      <c r="E58" s="113">
        <v>-96.998446589667353</v>
      </c>
      <c r="F58" s="96">
        <v>305.63327142600002</v>
      </c>
      <c r="G58" s="96">
        <v>281.8698718389993</v>
      </c>
      <c r="H58" s="113">
        <v>-7.7751350421134795</v>
      </c>
      <c r="I58" s="113">
        <v>6.3711141183294435</v>
      </c>
      <c r="J58" s="103">
        <v>0</v>
      </c>
      <c r="K58" s="103">
        <v>0</v>
      </c>
      <c r="L58" s="113" t="s">
        <v>128</v>
      </c>
      <c r="M58" s="103">
        <v>8</v>
      </c>
      <c r="N58" s="103">
        <v>6</v>
      </c>
      <c r="O58" s="113">
        <v>-25</v>
      </c>
      <c r="P58" s="113">
        <v>4.2622717908645309E-2</v>
      </c>
      <c r="Q58" s="106">
        <v>648907</v>
      </c>
      <c r="R58" s="106">
        <v>22565</v>
      </c>
      <c r="S58" s="113">
        <v>-96.52261418046038</v>
      </c>
      <c r="T58" s="106">
        <v>7330245</v>
      </c>
      <c r="U58" s="106">
        <v>5969354</v>
      </c>
      <c r="V58" s="113">
        <v>-18.565423120236769</v>
      </c>
      <c r="W58" s="113">
        <v>13.596958835205383</v>
      </c>
      <c r="X58" s="96">
        <v>15926.268885199997</v>
      </c>
      <c r="Y58" s="96">
        <v>590.38963519999993</v>
      </c>
      <c r="Z58" s="113">
        <v>-96.292982119945009</v>
      </c>
      <c r="AA58" s="96">
        <v>150981.76895839997</v>
      </c>
      <c r="AB58" s="96">
        <v>127999.89077471697</v>
      </c>
      <c r="AC58" s="113">
        <v>-15.221624665170797</v>
      </c>
      <c r="AD58" s="113">
        <v>6.5734295206080136</v>
      </c>
    </row>
    <row r="59" spans="1:34">
      <c r="A59" s="112"/>
      <c r="B59" s="114"/>
      <c r="C59" s="104"/>
      <c r="D59" s="104"/>
      <c r="E59" s="113"/>
      <c r="F59" s="104"/>
      <c r="G59" s="104"/>
      <c r="H59" s="113"/>
      <c r="I59" s="110"/>
      <c r="J59" s="103"/>
      <c r="K59" s="103"/>
      <c r="L59" s="113"/>
      <c r="M59" s="103"/>
      <c r="N59" s="103"/>
      <c r="O59" s="113"/>
      <c r="P59" s="113"/>
      <c r="Q59" s="103"/>
      <c r="R59" s="103"/>
      <c r="S59" s="113"/>
      <c r="T59" s="103"/>
      <c r="U59" s="103"/>
      <c r="V59" s="113"/>
      <c r="W59" s="113"/>
      <c r="X59" s="96"/>
      <c r="Y59" s="96"/>
      <c r="Z59" s="113"/>
      <c r="AA59" s="96"/>
      <c r="AB59" s="96"/>
      <c r="AC59" s="113"/>
      <c r="AD59" s="113"/>
    </row>
    <row r="60" spans="1:34" s="117" customFormat="1" ht="15">
      <c r="A60" s="109">
        <v>9</v>
      </c>
      <c r="B60" s="93" t="s">
        <v>62</v>
      </c>
      <c r="C60" s="129">
        <v>7.1670346259998814</v>
      </c>
      <c r="D60" s="129">
        <v>10.723595680000001</v>
      </c>
      <c r="E60" s="110">
        <v>49.623885464400686</v>
      </c>
      <c r="F60" s="129">
        <v>12.664113685000244</v>
      </c>
      <c r="G60" s="129">
        <v>42.824035990000006</v>
      </c>
      <c r="H60" s="110">
        <v>238.15264972488427</v>
      </c>
      <c r="I60" s="131">
        <v>2.7772871433094599E-2</v>
      </c>
      <c r="J60" s="129">
        <v>4</v>
      </c>
      <c r="K60" s="129">
        <v>71</v>
      </c>
      <c r="L60" s="110">
        <v>1675</v>
      </c>
      <c r="M60" s="129">
        <v>23</v>
      </c>
      <c r="N60" s="129">
        <v>210</v>
      </c>
      <c r="O60" s="110">
        <v>813.04347826086951</v>
      </c>
      <c r="P60" s="131">
        <v>2.0687665895377941E-3</v>
      </c>
      <c r="Q60" s="102">
        <v>95227</v>
      </c>
      <c r="R60" s="102">
        <v>119411</v>
      </c>
      <c r="S60" s="110">
        <v>25.396158652483013</v>
      </c>
      <c r="T60" s="129">
        <v>170950</v>
      </c>
      <c r="U60" s="129">
        <v>542446</v>
      </c>
      <c r="V60" s="110">
        <v>217.31266452179</v>
      </c>
      <c r="W60" s="131">
        <v>0.45780332856911654</v>
      </c>
      <c r="X60" s="129">
        <v>458.18615879999999</v>
      </c>
      <c r="Y60" s="129">
        <v>671.59566269999993</v>
      </c>
      <c r="Z60" s="110">
        <v>46.577029838466586</v>
      </c>
      <c r="AA60" s="129">
        <v>813.7863026</v>
      </c>
      <c r="AB60" s="129">
        <v>2898.2840150000002</v>
      </c>
      <c r="AC60" s="110">
        <v>256.14804595999601</v>
      </c>
      <c r="AD60" s="131">
        <v>6.9729276797162121E-2</v>
      </c>
      <c r="AE60" s="97"/>
      <c r="AF60" s="120"/>
      <c r="AG60" s="121"/>
      <c r="AH60" s="98"/>
    </row>
    <row r="61" spans="1:34" s="22" customFormat="1">
      <c r="A61" s="109"/>
      <c r="B61" s="94" t="s">
        <v>3</v>
      </c>
      <c r="C61" s="96">
        <v>0</v>
      </c>
      <c r="D61" s="96">
        <v>0</v>
      </c>
      <c r="E61" s="113" t="s">
        <v>128</v>
      </c>
      <c r="F61" s="96">
        <v>0</v>
      </c>
      <c r="G61" s="96">
        <v>0</v>
      </c>
      <c r="H61" s="113" t="s">
        <v>128</v>
      </c>
      <c r="I61" s="113">
        <v>0</v>
      </c>
      <c r="J61" s="103">
        <v>0</v>
      </c>
      <c r="K61" s="103">
        <v>0</v>
      </c>
      <c r="L61" s="113" t="s">
        <v>128</v>
      </c>
      <c r="M61" s="103">
        <v>0</v>
      </c>
      <c r="N61" s="103">
        <v>0</v>
      </c>
      <c r="O61" s="113" t="s">
        <v>128</v>
      </c>
      <c r="P61" s="113">
        <v>0</v>
      </c>
      <c r="Q61" s="96">
        <v>0</v>
      </c>
      <c r="R61" s="96">
        <v>0</v>
      </c>
      <c r="S61" s="113" t="s">
        <v>128</v>
      </c>
      <c r="T61" s="96">
        <v>0</v>
      </c>
      <c r="U61" s="96">
        <v>0</v>
      </c>
      <c r="V61" s="113" t="s">
        <v>128</v>
      </c>
      <c r="W61" s="113">
        <v>0</v>
      </c>
      <c r="X61" s="96">
        <v>0</v>
      </c>
      <c r="Y61" s="96">
        <v>0</v>
      </c>
      <c r="Z61" s="113" t="s">
        <v>128</v>
      </c>
      <c r="AA61" s="96">
        <v>0</v>
      </c>
      <c r="AB61" s="96">
        <v>0</v>
      </c>
      <c r="AC61" s="113" t="s">
        <v>128</v>
      </c>
      <c r="AD61" s="113">
        <v>0</v>
      </c>
      <c r="AE61" s="99"/>
      <c r="AF61" s="122"/>
      <c r="AG61" s="123"/>
      <c r="AH61" s="100"/>
    </row>
    <row r="62" spans="1:34" s="22" customFormat="1">
      <c r="A62" s="109"/>
      <c r="B62" s="94" t="s">
        <v>4</v>
      </c>
      <c r="C62" s="96">
        <v>0</v>
      </c>
      <c r="D62" s="96">
        <v>0</v>
      </c>
      <c r="E62" s="113" t="s">
        <v>128</v>
      </c>
      <c r="F62" s="96">
        <v>0</v>
      </c>
      <c r="G62" s="96">
        <v>0</v>
      </c>
      <c r="H62" s="113" t="s">
        <v>128</v>
      </c>
      <c r="I62" s="113">
        <v>0</v>
      </c>
      <c r="J62" s="103">
        <v>0</v>
      </c>
      <c r="K62" s="103">
        <v>0</v>
      </c>
      <c r="L62" s="113" t="s">
        <v>128</v>
      </c>
      <c r="M62" s="103">
        <v>0</v>
      </c>
      <c r="N62" s="103">
        <v>0</v>
      </c>
      <c r="O62" s="113" t="s">
        <v>128</v>
      </c>
      <c r="P62" s="113">
        <v>0</v>
      </c>
      <c r="Q62" s="96">
        <v>0</v>
      </c>
      <c r="R62" s="96">
        <v>0</v>
      </c>
      <c r="S62" s="113" t="s">
        <v>128</v>
      </c>
      <c r="T62" s="96">
        <v>0</v>
      </c>
      <c r="U62" s="96">
        <v>0</v>
      </c>
      <c r="V62" s="113" t="s">
        <v>128</v>
      </c>
      <c r="W62" s="113">
        <v>0</v>
      </c>
      <c r="X62" s="96">
        <v>0</v>
      </c>
      <c r="Y62" s="96">
        <v>0</v>
      </c>
      <c r="Z62" s="113" t="s">
        <v>128</v>
      </c>
      <c r="AA62" s="96">
        <v>0</v>
      </c>
      <c r="AB62" s="96">
        <v>0</v>
      </c>
      <c r="AC62" s="113" t="s">
        <v>128</v>
      </c>
      <c r="AD62" s="113">
        <v>0</v>
      </c>
      <c r="AE62" s="99"/>
      <c r="AF62" s="122"/>
      <c r="AG62" s="123"/>
      <c r="AH62" s="100"/>
    </row>
    <row r="63" spans="1:34" s="22" customFormat="1">
      <c r="A63" s="109"/>
      <c r="B63" s="94" t="s">
        <v>5</v>
      </c>
      <c r="C63" s="96">
        <v>7.1670346259998814</v>
      </c>
      <c r="D63" s="96">
        <v>10.62283474</v>
      </c>
      <c r="E63" s="113">
        <v>48.217991042815655</v>
      </c>
      <c r="F63" s="96">
        <v>12.664113685000244</v>
      </c>
      <c r="G63" s="96">
        <v>42.622584290000006</v>
      </c>
      <c r="H63" s="113">
        <v>236.56192095372197</v>
      </c>
      <c r="I63" s="113">
        <v>4.6945243430662836E-2</v>
      </c>
      <c r="J63" s="103">
        <v>4</v>
      </c>
      <c r="K63" s="103">
        <v>70</v>
      </c>
      <c r="L63" s="113">
        <v>1650</v>
      </c>
      <c r="M63" s="103">
        <v>23</v>
      </c>
      <c r="N63" s="103">
        <v>195</v>
      </c>
      <c r="O63" s="113">
        <v>747.82608695652164</v>
      </c>
      <c r="P63" s="113">
        <v>15.439429928741092</v>
      </c>
      <c r="Q63" s="103">
        <v>95227</v>
      </c>
      <c r="R63" s="103">
        <v>119030</v>
      </c>
      <c r="S63" s="113">
        <v>24.996062041227795</v>
      </c>
      <c r="T63" s="103">
        <v>170950</v>
      </c>
      <c r="U63" s="103">
        <v>540196</v>
      </c>
      <c r="V63" s="113">
        <v>215.9964902018134</v>
      </c>
      <c r="W63" s="113">
        <v>0.7512185280285435</v>
      </c>
      <c r="X63" s="96">
        <v>458.18615879999999</v>
      </c>
      <c r="Y63" s="96">
        <v>670.49516269999992</v>
      </c>
      <c r="Z63" s="113">
        <v>46.336843621824372</v>
      </c>
      <c r="AA63" s="96">
        <v>813.7863026</v>
      </c>
      <c r="AB63" s="96">
        <v>2882.5005150000002</v>
      </c>
      <c r="AC63" s="113">
        <v>254.20853187017011</v>
      </c>
      <c r="AD63" s="113">
        <v>0.29460958792064107</v>
      </c>
      <c r="AE63" s="99"/>
      <c r="AF63" s="122"/>
      <c r="AG63" s="123"/>
      <c r="AH63" s="100"/>
    </row>
    <row r="64" spans="1:34" s="22" customFormat="1">
      <c r="A64" s="109"/>
      <c r="B64" s="94" t="s">
        <v>6</v>
      </c>
      <c r="C64" s="96">
        <v>0</v>
      </c>
      <c r="D64" s="96">
        <v>0</v>
      </c>
      <c r="E64" s="113" t="s">
        <v>128</v>
      </c>
      <c r="F64" s="96">
        <v>0</v>
      </c>
      <c r="G64" s="96">
        <v>0</v>
      </c>
      <c r="H64" s="113" t="s">
        <v>128</v>
      </c>
      <c r="I64" s="113">
        <v>0</v>
      </c>
      <c r="J64" s="103">
        <v>0</v>
      </c>
      <c r="K64" s="103">
        <v>0</v>
      </c>
      <c r="L64" s="113" t="s">
        <v>128</v>
      </c>
      <c r="M64" s="103">
        <v>0</v>
      </c>
      <c r="N64" s="103">
        <v>0</v>
      </c>
      <c r="O64" s="113" t="s">
        <v>128</v>
      </c>
      <c r="P64" s="113">
        <v>0</v>
      </c>
      <c r="Q64" s="106">
        <v>0</v>
      </c>
      <c r="R64" s="106">
        <v>0</v>
      </c>
      <c r="S64" s="113" t="s">
        <v>128</v>
      </c>
      <c r="T64" s="106">
        <v>0</v>
      </c>
      <c r="U64" s="106">
        <v>0</v>
      </c>
      <c r="V64" s="113" t="s">
        <v>128</v>
      </c>
      <c r="W64" s="113">
        <v>0</v>
      </c>
      <c r="X64" s="96">
        <v>0</v>
      </c>
      <c r="Y64" s="96">
        <v>0</v>
      </c>
      <c r="Z64" s="113" t="s">
        <v>128</v>
      </c>
      <c r="AA64" s="96">
        <v>0</v>
      </c>
      <c r="AB64" s="96">
        <v>0</v>
      </c>
      <c r="AC64" s="113" t="s">
        <v>128</v>
      </c>
      <c r="AD64" s="113">
        <v>0</v>
      </c>
      <c r="AE64" s="99"/>
      <c r="AF64" s="122"/>
      <c r="AG64" s="123"/>
      <c r="AH64" s="100"/>
    </row>
    <row r="65" spans="1:34" s="22" customFormat="1">
      <c r="A65" s="109"/>
      <c r="B65" s="94" t="s">
        <v>25</v>
      </c>
      <c r="C65" s="96">
        <v>0</v>
      </c>
      <c r="D65" s="96">
        <v>0.10076094000000001</v>
      </c>
      <c r="E65" s="113" t="s">
        <v>128</v>
      </c>
      <c r="F65" s="96">
        <v>0</v>
      </c>
      <c r="G65" s="96">
        <v>0.20145170000000001</v>
      </c>
      <c r="H65" s="113" t="s">
        <v>128</v>
      </c>
      <c r="I65" s="113">
        <v>4.5534194969392514E-3</v>
      </c>
      <c r="J65" s="103">
        <v>0</v>
      </c>
      <c r="K65" s="103">
        <v>1</v>
      </c>
      <c r="L65" s="113" t="s">
        <v>128</v>
      </c>
      <c r="M65" s="103">
        <v>0</v>
      </c>
      <c r="N65" s="103">
        <v>15</v>
      </c>
      <c r="O65" s="113" t="s">
        <v>128</v>
      </c>
      <c r="P65" s="113">
        <v>0.10655679477161327</v>
      </c>
      <c r="Q65" s="106">
        <v>0</v>
      </c>
      <c r="R65" s="106">
        <v>381</v>
      </c>
      <c r="S65" s="113" t="s">
        <v>128</v>
      </c>
      <c r="T65" s="106">
        <v>0</v>
      </c>
      <c r="U65" s="106">
        <v>2250</v>
      </c>
      <c r="V65" s="113" t="s">
        <v>128</v>
      </c>
      <c r="W65" s="113">
        <v>5.1250365415105407E-3</v>
      </c>
      <c r="X65" s="96">
        <v>0</v>
      </c>
      <c r="Y65" s="96">
        <v>1.1005</v>
      </c>
      <c r="Z65" s="113" t="s">
        <v>128</v>
      </c>
      <c r="AA65" s="96">
        <v>0</v>
      </c>
      <c r="AB65" s="96">
        <v>15.783500000000002</v>
      </c>
      <c r="AC65" s="113" t="s">
        <v>128</v>
      </c>
      <c r="AD65" s="113">
        <v>8.1056104197090462E-4</v>
      </c>
      <c r="AE65" s="99"/>
      <c r="AF65" s="122"/>
      <c r="AG65" s="123"/>
      <c r="AH65" s="100"/>
    </row>
    <row r="66" spans="1:34" s="22" customFormat="1">
      <c r="A66" s="109"/>
      <c r="B66" s="94"/>
      <c r="C66" s="96"/>
      <c r="D66" s="96"/>
      <c r="E66" s="113"/>
      <c r="F66" s="96"/>
      <c r="G66" s="96"/>
      <c r="H66" s="113"/>
      <c r="I66" s="113"/>
      <c r="J66" s="103"/>
      <c r="K66" s="103"/>
      <c r="L66" s="113"/>
      <c r="M66" s="103"/>
      <c r="N66" s="103"/>
      <c r="O66" s="113"/>
      <c r="P66" s="113"/>
      <c r="Q66" s="106"/>
      <c r="R66" s="106"/>
      <c r="S66" s="113"/>
      <c r="T66" s="106"/>
      <c r="U66" s="106"/>
      <c r="V66" s="113"/>
      <c r="W66" s="113"/>
      <c r="X66" s="96"/>
      <c r="Y66" s="96"/>
      <c r="Z66" s="113"/>
      <c r="AA66" s="96"/>
      <c r="AB66" s="96"/>
      <c r="AC66" s="113"/>
      <c r="AD66" s="113"/>
      <c r="AE66" s="99"/>
      <c r="AF66" s="122"/>
      <c r="AG66" s="123"/>
      <c r="AH66" s="100"/>
    </row>
    <row r="67" spans="1:34" s="20" customFormat="1" ht="15">
      <c r="A67" s="109">
        <v>10</v>
      </c>
      <c r="B67" s="93" t="s">
        <v>58</v>
      </c>
      <c r="C67" s="101">
        <v>60.436246247999776</v>
      </c>
      <c r="D67" s="101">
        <v>39.604526032999892</v>
      </c>
      <c r="E67" s="110">
        <v>-34.468918088520994</v>
      </c>
      <c r="F67" s="101">
        <v>163.96201832699316</v>
      </c>
      <c r="G67" s="101">
        <v>160.07334655400115</v>
      </c>
      <c r="H67" s="110">
        <v>-2.3716905980242009</v>
      </c>
      <c r="I67" s="110">
        <v>0.10381311268156977</v>
      </c>
      <c r="J67" s="102">
        <v>4108</v>
      </c>
      <c r="K67" s="102">
        <v>3537</v>
      </c>
      <c r="L67" s="110">
        <v>-13.899707887049662</v>
      </c>
      <c r="M67" s="101">
        <v>17503</v>
      </c>
      <c r="N67" s="101">
        <v>15362</v>
      </c>
      <c r="O67" s="110">
        <v>-12.23218876763983</v>
      </c>
      <c r="P67" s="110">
        <v>0.15133520165942665</v>
      </c>
      <c r="Q67" s="102">
        <v>13827</v>
      </c>
      <c r="R67" s="102">
        <v>7590</v>
      </c>
      <c r="S67" s="110">
        <v>-45.1073985680191</v>
      </c>
      <c r="T67" s="102">
        <v>98905</v>
      </c>
      <c r="U67" s="102">
        <v>43031</v>
      </c>
      <c r="V67" s="110">
        <v>-56.492593903240483</v>
      </c>
      <c r="W67" s="110">
        <v>3.6316490547736842E-2</v>
      </c>
      <c r="X67" s="101">
        <v>827.01578144322662</v>
      </c>
      <c r="Y67" s="101">
        <v>583.34045557199795</v>
      </c>
      <c r="Z67" s="110">
        <v>-29.464410636274728</v>
      </c>
      <c r="AA67" s="101">
        <v>3499.2878148999725</v>
      </c>
      <c r="AB67" s="101">
        <v>2492.8787611240723</v>
      </c>
      <c r="AC67" s="110">
        <v>-28.760396601005755</v>
      </c>
      <c r="AD67" s="110">
        <v>5.9975707093076931E-2</v>
      </c>
    </row>
    <row r="68" spans="1:34">
      <c r="A68" s="112"/>
      <c r="B68" s="94" t="s">
        <v>3</v>
      </c>
      <c r="C68" s="96">
        <v>21.0817467</v>
      </c>
      <c r="D68" s="96">
        <v>1.2939859999999999</v>
      </c>
      <c r="E68" s="113">
        <v>-93.862055082940543</v>
      </c>
      <c r="F68" s="96">
        <v>23.372998515999999</v>
      </c>
      <c r="G68" s="96">
        <v>6.7442746000000007</v>
      </c>
      <c r="H68" s="113">
        <v>-71.145017634843882</v>
      </c>
      <c r="I68" s="113">
        <v>3.6137228297545392E-2</v>
      </c>
      <c r="J68" s="103">
        <v>26</v>
      </c>
      <c r="K68" s="103">
        <v>15</v>
      </c>
      <c r="L68" s="113">
        <v>-42.307692307692314</v>
      </c>
      <c r="M68" s="103">
        <v>68</v>
      </c>
      <c r="N68" s="103">
        <v>74</v>
      </c>
      <c r="O68" s="113">
        <v>8.8235294117646959</v>
      </c>
      <c r="P68" s="113">
        <v>1.4347369196586102E-2</v>
      </c>
      <c r="Q68" s="103"/>
      <c r="R68" s="103"/>
      <c r="S68" s="113" t="s">
        <v>128</v>
      </c>
      <c r="T68" s="103"/>
      <c r="U68" s="103"/>
      <c r="V68" s="113" t="s">
        <v>128</v>
      </c>
      <c r="W68" s="113" t="s">
        <v>128</v>
      </c>
      <c r="X68" s="96">
        <v>27.057853900000001</v>
      </c>
      <c r="Y68" s="96">
        <v>1.3541398</v>
      </c>
      <c r="Z68" s="113">
        <v>-94.99539096853502</v>
      </c>
      <c r="AA68" s="96">
        <v>29.8600821</v>
      </c>
      <c r="AB68" s="96">
        <v>9.2169243000000005</v>
      </c>
      <c r="AC68" s="113">
        <v>-69.132957273416196</v>
      </c>
      <c r="AD68" s="113">
        <v>6.280209750157989E-2</v>
      </c>
    </row>
    <row r="69" spans="1:34">
      <c r="A69" s="112"/>
      <c r="B69" s="94" t="s">
        <v>4</v>
      </c>
      <c r="C69" s="96">
        <v>37.578549466999803</v>
      </c>
      <c r="D69" s="96">
        <v>37.323697511999896</v>
      </c>
      <c r="E69" s="113">
        <v>-0.67818465218757451</v>
      </c>
      <c r="F69" s="96">
        <v>133.16503126400144</v>
      </c>
      <c r="G69" s="96">
        <v>148.11663928000101</v>
      </c>
      <c r="H69" s="113">
        <v>11.22787857598877</v>
      </c>
      <c r="I69" s="113">
        <v>0.38168847226782404</v>
      </c>
      <c r="J69" s="103">
        <v>4082</v>
      </c>
      <c r="K69" s="103">
        <v>3522</v>
      </c>
      <c r="L69" s="113">
        <v>-13.718765311121995</v>
      </c>
      <c r="M69" s="103">
        <v>17435</v>
      </c>
      <c r="N69" s="103">
        <v>15288</v>
      </c>
      <c r="O69" s="113">
        <v>-12.314310295382846</v>
      </c>
      <c r="P69" s="113">
        <v>0.15895234517612178</v>
      </c>
      <c r="Q69" s="103"/>
      <c r="R69" s="103"/>
      <c r="S69" s="113" t="s">
        <v>128</v>
      </c>
      <c r="T69" s="103"/>
      <c r="U69" s="103"/>
      <c r="V69" s="113" t="s">
        <v>128</v>
      </c>
      <c r="W69" s="113" t="s">
        <v>128</v>
      </c>
      <c r="X69" s="96">
        <v>559.64303129999951</v>
      </c>
      <c r="Y69" s="96">
        <v>506.11178410000008</v>
      </c>
      <c r="Z69" s="113">
        <v>-9.5652485970657448</v>
      </c>
      <c r="AA69" s="96">
        <v>2551.7355276000148</v>
      </c>
      <c r="AB69" s="96">
        <v>1948.4803951999866</v>
      </c>
      <c r="AC69" s="113">
        <v>-23.640973991039271</v>
      </c>
      <c r="AD69" s="113">
        <v>0.16672587208129369</v>
      </c>
    </row>
    <row r="70" spans="1:34">
      <c r="A70" s="112"/>
      <c r="B70" s="94" t="s">
        <v>5</v>
      </c>
      <c r="C70" s="96">
        <v>1.6707576129999759</v>
      </c>
      <c r="D70" s="96">
        <v>0.98938624600000191</v>
      </c>
      <c r="E70" s="113">
        <v>-40.782179395640675</v>
      </c>
      <c r="F70" s="96">
        <v>7.0023909639917248</v>
      </c>
      <c r="G70" s="96">
        <v>5.1167905090001335</v>
      </c>
      <c r="H70" s="113">
        <v>-26.927951676618488</v>
      </c>
      <c r="I70" s="113">
        <v>5.6357205934383864E-3</v>
      </c>
      <c r="J70" s="103">
        <v>0</v>
      </c>
      <c r="K70" s="103">
        <v>0</v>
      </c>
      <c r="L70" s="113" t="s">
        <v>128</v>
      </c>
      <c r="M70" s="103">
        <v>0</v>
      </c>
      <c r="N70" s="103">
        <v>0</v>
      </c>
      <c r="O70" s="113" t="s">
        <v>128</v>
      </c>
      <c r="P70" s="113">
        <v>0</v>
      </c>
      <c r="Q70" s="103">
        <v>13208</v>
      </c>
      <c r="R70" s="103">
        <v>7610</v>
      </c>
      <c r="S70" s="113">
        <v>-42.383403997577233</v>
      </c>
      <c r="T70" s="103">
        <v>96894</v>
      </c>
      <c r="U70" s="103">
        <v>42246</v>
      </c>
      <c r="V70" s="113">
        <v>-56.399777075979941</v>
      </c>
      <c r="W70" s="113">
        <v>5.8749005796218126E-2</v>
      </c>
      <c r="X70" s="96">
        <v>118.7286374739963</v>
      </c>
      <c r="Y70" s="96">
        <v>71.861952071997891</v>
      </c>
      <c r="Z70" s="113">
        <v>-39.473783578341035</v>
      </c>
      <c r="AA70" s="96">
        <v>517.15797465764979</v>
      </c>
      <c r="AB70" s="96">
        <v>401.65123192408566</v>
      </c>
      <c r="AC70" s="113">
        <v>-22.334905076157384</v>
      </c>
      <c r="AD70" s="113">
        <v>4.1051268962209612E-2</v>
      </c>
    </row>
    <row r="71" spans="1:34">
      <c r="A71" s="112"/>
      <c r="B71" s="94" t="s">
        <v>6</v>
      </c>
      <c r="C71" s="96">
        <v>0</v>
      </c>
      <c r="D71" s="96">
        <v>0</v>
      </c>
      <c r="E71" s="113" t="s">
        <v>128</v>
      </c>
      <c r="F71" s="96">
        <v>0</v>
      </c>
      <c r="G71" s="96">
        <v>0</v>
      </c>
      <c r="H71" s="113" t="s">
        <v>128</v>
      </c>
      <c r="I71" s="113">
        <v>0</v>
      </c>
      <c r="J71" s="103">
        <v>0</v>
      </c>
      <c r="K71" s="103">
        <v>0</v>
      </c>
      <c r="L71" s="113" t="s">
        <v>128</v>
      </c>
      <c r="M71" s="103">
        <v>0</v>
      </c>
      <c r="N71" s="103">
        <v>0</v>
      </c>
      <c r="O71" s="113" t="s">
        <v>128</v>
      </c>
      <c r="P71" s="113">
        <v>0</v>
      </c>
      <c r="Q71" s="106">
        <v>0</v>
      </c>
      <c r="R71" s="106">
        <v>0</v>
      </c>
      <c r="S71" s="113" t="s">
        <v>128</v>
      </c>
      <c r="T71" s="106">
        <v>0</v>
      </c>
      <c r="U71" s="106">
        <v>0</v>
      </c>
      <c r="V71" s="113" t="s">
        <v>128</v>
      </c>
      <c r="W71" s="113">
        <v>0</v>
      </c>
      <c r="X71" s="96">
        <v>0</v>
      </c>
      <c r="Y71" s="96">
        <v>0</v>
      </c>
      <c r="Z71" s="113" t="s">
        <v>128</v>
      </c>
      <c r="AA71" s="96">
        <v>0</v>
      </c>
      <c r="AB71" s="96">
        <v>0</v>
      </c>
      <c r="AC71" s="113" t="s">
        <v>128</v>
      </c>
      <c r="AD71" s="113">
        <v>0</v>
      </c>
    </row>
    <row r="72" spans="1:34">
      <c r="A72" s="112"/>
      <c r="B72" s="94" t="s">
        <v>25</v>
      </c>
      <c r="C72" s="96">
        <v>0.10519246800000001</v>
      </c>
      <c r="D72" s="96">
        <v>-2.5437250000000006E-3</v>
      </c>
      <c r="E72" s="113">
        <v>-102.41816267681827</v>
      </c>
      <c r="F72" s="96">
        <v>0.421597583</v>
      </c>
      <c r="G72" s="96">
        <v>9.5642165000000001E-2</v>
      </c>
      <c r="H72" s="113">
        <v>-77.31434693732578</v>
      </c>
      <c r="I72" s="113">
        <v>2.1618030467872988E-3</v>
      </c>
      <c r="J72" s="103">
        <v>0</v>
      </c>
      <c r="K72" s="103">
        <v>0</v>
      </c>
      <c r="L72" s="113" t="s">
        <v>128</v>
      </c>
      <c r="M72" s="103">
        <v>0</v>
      </c>
      <c r="N72" s="103">
        <v>0</v>
      </c>
      <c r="O72" s="113" t="s">
        <v>128</v>
      </c>
      <c r="P72" s="113">
        <v>0</v>
      </c>
      <c r="Q72" s="106">
        <v>619</v>
      </c>
      <c r="R72" s="106">
        <v>-20</v>
      </c>
      <c r="S72" s="113">
        <v>-103.23101777059773</v>
      </c>
      <c r="T72" s="106">
        <v>2011</v>
      </c>
      <c r="U72" s="106">
        <v>785</v>
      </c>
      <c r="V72" s="113">
        <v>-60.964694181999015</v>
      </c>
      <c r="W72" s="113">
        <v>1.7880683044825664E-3</v>
      </c>
      <c r="X72" s="96">
        <v>121.58625876923075</v>
      </c>
      <c r="Y72" s="96">
        <v>4.0125795999999987</v>
      </c>
      <c r="Z72" s="113">
        <v>-96.699808316648813</v>
      </c>
      <c r="AA72" s="96">
        <v>400.5342305423078</v>
      </c>
      <c r="AB72" s="96">
        <v>133.5302097</v>
      </c>
      <c r="AC72" s="113">
        <v>-66.661973055535029</v>
      </c>
      <c r="AD72" s="113">
        <v>6.8574388385988783E-3</v>
      </c>
    </row>
    <row r="73" spans="1:34">
      <c r="A73" s="112"/>
      <c r="B73" s="94"/>
      <c r="C73" s="104"/>
      <c r="D73" s="104"/>
      <c r="E73" s="113"/>
      <c r="F73" s="104"/>
      <c r="G73" s="104"/>
      <c r="H73" s="113"/>
      <c r="I73" s="110"/>
      <c r="J73" s="103"/>
      <c r="K73" s="103"/>
      <c r="L73" s="113"/>
      <c r="M73" s="103"/>
      <c r="N73" s="103"/>
      <c r="O73" s="113"/>
      <c r="P73" s="113"/>
      <c r="Q73" s="103"/>
      <c r="R73" s="103"/>
      <c r="S73" s="113"/>
      <c r="T73" s="103"/>
      <c r="U73" s="103"/>
      <c r="V73" s="113"/>
      <c r="W73" s="113"/>
      <c r="X73" s="96"/>
      <c r="Y73" s="96"/>
      <c r="Z73" s="113"/>
      <c r="AA73" s="96"/>
      <c r="AB73" s="96"/>
      <c r="AC73" s="113"/>
      <c r="AD73" s="113"/>
    </row>
    <row r="74" spans="1:34" s="116" customFormat="1" ht="15">
      <c r="A74" s="115">
        <v>11</v>
      </c>
      <c r="B74" s="93" t="s">
        <v>17</v>
      </c>
      <c r="C74" s="101">
        <v>35.62612558</v>
      </c>
      <c r="D74" s="101">
        <v>28.960545647000004</v>
      </c>
      <c r="E74" s="110">
        <v>-18.709808671257701</v>
      </c>
      <c r="F74" s="101">
        <v>141.18972579799998</v>
      </c>
      <c r="G74" s="101">
        <v>150.11187477500002</v>
      </c>
      <c r="H74" s="110">
        <v>6.3192622030904255</v>
      </c>
      <c r="I74" s="110">
        <v>9.735275301189264E-2</v>
      </c>
      <c r="J74" s="102">
        <v>2737</v>
      </c>
      <c r="K74" s="102">
        <v>2860</v>
      </c>
      <c r="L74" s="110">
        <v>4.4939715016441451</v>
      </c>
      <c r="M74" s="101">
        <v>11778</v>
      </c>
      <c r="N74" s="101">
        <v>11138</v>
      </c>
      <c r="O74" s="110">
        <v>-5.4338597384955056</v>
      </c>
      <c r="P74" s="110">
        <v>0.10972343940129502</v>
      </c>
      <c r="Q74" s="102">
        <v>10321</v>
      </c>
      <c r="R74" s="102">
        <v>11040</v>
      </c>
      <c r="S74" s="110">
        <v>6.9663792268191083</v>
      </c>
      <c r="T74" s="102">
        <v>33465</v>
      </c>
      <c r="U74" s="102">
        <v>40034</v>
      </c>
      <c r="V74" s="110">
        <v>19.629463618706101</v>
      </c>
      <c r="W74" s="110">
        <v>3.3787139099442184E-2</v>
      </c>
      <c r="X74" s="101">
        <v>1930.3325042000001</v>
      </c>
      <c r="Y74" s="101">
        <v>4406.7298215999999</v>
      </c>
      <c r="Z74" s="110">
        <v>128.28864001470612</v>
      </c>
      <c r="AA74" s="101">
        <v>11413.5554376</v>
      </c>
      <c r="AB74" s="101">
        <v>14090.667286300002</v>
      </c>
      <c r="AC74" s="110">
        <v>23.455546900667933</v>
      </c>
      <c r="AD74" s="110">
        <v>0.33900474707725631</v>
      </c>
    </row>
    <row r="75" spans="1:34">
      <c r="A75" s="112"/>
      <c r="B75" s="94" t="s">
        <v>3</v>
      </c>
      <c r="C75" s="96">
        <v>0.33494568399999997</v>
      </c>
      <c r="D75" s="96">
        <v>2.5625933939999999</v>
      </c>
      <c r="E75" s="113">
        <v>665.07729951821091</v>
      </c>
      <c r="F75" s="96">
        <v>2.057852681</v>
      </c>
      <c r="G75" s="96">
        <v>6.9374222839999993</v>
      </c>
      <c r="H75" s="113">
        <v>237.11948129488087</v>
      </c>
      <c r="I75" s="113">
        <v>3.7172153825614805E-2</v>
      </c>
      <c r="J75" s="103">
        <v>9</v>
      </c>
      <c r="K75" s="103">
        <v>31</v>
      </c>
      <c r="L75" s="113">
        <v>244.44444444444446</v>
      </c>
      <c r="M75" s="103">
        <v>65</v>
      </c>
      <c r="N75" s="103">
        <v>112</v>
      </c>
      <c r="O75" s="113">
        <v>72.307692307692321</v>
      </c>
      <c r="P75" s="113">
        <v>2.1714937162400586E-2</v>
      </c>
      <c r="Q75" s="103"/>
      <c r="R75" s="103"/>
      <c r="S75" s="113" t="s">
        <v>128</v>
      </c>
      <c r="T75" s="103"/>
      <c r="U75" s="103"/>
      <c r="V75" s="113" t="s">
        <v>128</v>
      </c>
      <c r="W75" s="113" t="s">
        <v>128</v>
      </c>
      <c r="X75" s="96">
        <v>0.70230219999999999</v>
      </c>
      <c r="Y75" s="96">
        <v>2.8323557999999998</v>
      </c>
      <c r="Z75" s="113">
        <v>303.29587462491219</v>
      </c>
      <c r="AA75" s="96">
        <v>1.8729376000000002</v>
      </c>
      <c r="AB75" s="96">
        <v>6.7808945999999999</v>
      </c>
      <c r="AC75" s="113">
        <v>262.04594322843423</v>
      </c>
      <c r="AD75" s="113">
        <v>4.6203526247593954E-2</v>
      </c>
    </row>
    <row r="76" spans="1:34">
      <c r="A76" s="112"/>
      <c r="B76" s="94" t="s">
        <v>4</v>
      </c>
      <c r="C76" s="96">
        <v>25.111284399999999</v>
      </c>
      <c r="D76" s="96">
        <v>22.1965407</v>
      </c>
      <c r="E76" s="113">
        <v>-11.607306315243671</v>
      </c>
      <c r="F76" s="96">
        <v>91.950463499999984</v>
      </c>
      <c r="G76" s="96">
        <v>92.227099500000023</v>
      </c>
      <c r="H76" s="113">
        <v>0.30085329586189147</v>
      </c>
      <c r="I76" s="113">
        <v>0.23766418736588663</v>
      </c>
      <c r="J76" s="103">
        <v>2727</v>
      </c>
      <c r="K76" s="103">
        <v>2824</v>
      </c>
      <c r="L76" s="113">
        <v>3.5570223689035618</v>
      </c>
      <c r="M76" s="103">
        <v>11701</v>
      </c>
      <c r="N76" s="103">
        <v>11006</v>
      </c>
      <c r="O76" s="113">
        <v>-5.9396632766430262</v>
      </c>
      <c r="P76" s="113">
        <v>0.11443154833911538</v>
      </c>
      <c r="Q76" s="103"/>
      <c r="R76" s="103"/>
      <c r="S76" s="113" t="s">
        <v>128</v>
      </c>
      <c r="T76" s="103"/>
      <c r="U76" s="103"/>
      <c r="V76" s="113" t="s">
        <v>128</v>
      </c>
      <c r="W76" s="113" t="s">
        <v>128</v>
      </c>
      <c r="X76" s="96">
        <v>292.92200009999999</v>
      </c>
      <c r="Y76" s="96">
        <v>331.66143519999997</v>
      </c>
      <c r="Z76" s="113">
        <v>13.225170894222638</v>
      </c>
      <c r="AA76" s="96">
        <v>1163.4769261000001</v>
      </c>
      <c r="AB76" s="96">
        <v>1158.0306928</v>
      </c>
      <c r="AC76" s="113">
        <v>-0.46809981167877934</v>
      </c>
      <c r="AD76" s="113">
        <v>9.9089360934610876E-2</v>
      </c>
    </row>
    <row r="77" spans="1:34">
      <c r="A77" s="112"/>
      <c r="B77" s="94" t="s">
        <v>5</v>
      </c>
      <c r="C77" s="96">
        <v>0.65286650700000015</v>
      </c>
      <c r="D77" s="96">
        <v>0.70355139199999994</v>
      </c>
      <c r="E77" s="113">
        <v>7.7634377712072933</v>
      </c>
      <c r="F77" s="96">
        <v>3.1022641199999996</v>
      </c>
      <c r="G77" s="96">
        <v>2.4842755049999998</v>
      </c>
      <c r="H77" s="113">
        <v>-19.920567401591839</v>
      </c>
      <c r="I77" s="113">
        <v>2.7362235367417659E-3</v>
      </c>
      <c r="J77" s="103">
        <v>0</v>
      </c>
      <c r="K77" s="103">
        <v>1</v>
      </c>
      <c r="L77" s="113" t="s">
        <v>128</v>
      </c>
      <c r="M77" s="103">
        <v>0</v>
      </c>
      <c r="N77" s="103">
        <v>2</v>
      </c>
      <c r="O77" s="113" t="s">
        <v>128</v>
      </c>
      <c r="P77" s="113">
        <v>0.15835312747426761</v>
      </c>
      <c r="Q77" s="103">
        <v>189</v>
      </c>
      <c r="R77" s="103">
        <v>236</v>
      </c>
      <c r="S77" s="113">
        <v>24.86772486772486</v>
      </c>
      <c r="T77" s="103">
        <v>779</v>
      </c>
      <c r="U77" s="103">
        <v>818</v>
      </c>
      <c r="V77" s="113">
        <v>5.0064184852374849</v>
      </c>
      <c r="W77" s="113">
        <v>1.1375440690552106E-3</v>
      </c>
      <c r="X77" s="96">
        <v>28.790980800000003</v>
      </c>
      <c r="Y77" s="96">
        <v>39.125503600000002</v>
      </c>
      <c r="Z77" s="113">
        <v>35.895000839985272</v>
      </c>
      <c r="AA77" s="96">
        <v>126.23939700000001</v>
      </c>
      <c r="AB77" s="96">
        <v>120.63753629999999</v>
      </c>
      <c r="AC77" s="113">
        <v>-4.4374900650072107</v>
      </c>
      <c r="AD77" s="113">
        <v>1.2329911017242047E-2</v>
      </c>
    </row>
    <row r="78" spans="1:34">
      <c r="A78" s="112"/>
      <c r="B78" s="94" t="s">
        <v>6</v>
      </c>
      <c r="C78" s="96">
        <v>0</v>
      </c>
      <c r="D78" s="96">
        <v>0</v>
      </c>
      <c r="E78" s="113" t="s">
        <v>128</v>
      </c>
      <c r="F78" s="96">
        <v>0</v>
      </c>
      <c r="G78" s="96">
        <v>0</v>
      </c>
      <c r="H78" s="113" t="s">
        <v>128</v>
      </c>
      <c r="I78" s="113">
        <v>0</v>
      </c>
      <c r="J78" s="103">
        <v>0</v>
      </c>
      <c r="K78" s="103">
        <v>0</v>
      </c>
      <c r="L78" s="113" t="s">
        <v>128</v>
      </c>
      <c r="M78" s="103">
        <v>0</v>
      </c>
      <c r="N78" s="103">
        <v>0</v>
      </c>
      <c r="O78" s="113" t="s">
        <v>128</v>
      </c>
      <c r="P78" s="113">
        <v>0</v>
      </c>
      <c r="Q78" s="106">
        <v>0</v>
      </c>
      <c r="R78" s="106">
        <v>0</v>
      </c>
      <c r="S78" s="113" t="s">
        <v>128</v>
      </c>
      <c r="T78" s="106">
        <v>0</v>
      </c>
      <c r="U78" s="106">
        <v>0</v>
      </c>
      <c r="V78" s="113" t="s">
        <v>128</v>
      </c>
      <c r="W78" s="113">
        <v>0</v>
      </c>
      <c r="X78" s="96">
        <v>0</v>
      </c>
      <c r="Y78" s="96">
        <v>0</v>
      </c>
      <c r="Z78" s="113" t="s">
        <v>128</v>
      </c>
      <c r="AA78" s="96">
        <v>0</v>
      </c>
      <c r="AB78" s="96">
        <v>0</v>
      </c>
      <c r="AC78" s="113" t="s">
        <v>128</v>
      </c>
      <c r="AD78" s="113">
        <v>0</v>
      </c>
    </row>
    <row r="79" spans="1:34">
      <c r="A79" s="112"/>
      <c r="B79" s="94" t="s">
        <v>25</v>
      </c>
      <c r="C79" s="96">
        <v>9.5270289889999997</v>
      </c>
      <c r="D79" s="96">
        <v>3.4978601610000011</v>
      </c>
      <c r="E79" s="113">
        <v>-63.284879629959512</v>
      </c>
      <c r="F79" s="96">
        <v>44.079145496999999</v>
      </c>
      <c r="G79" s="96">
        <v>48.46307748600001</v>
      </c>
      <c r="H79" s="113">
        <v>9.9455920471470449</v>
      </c>
      <c r="I79" s="113">
        <v>1.0954125574836555</v>
      </c>
      <c r="J79" s="103">
        <v>1</v>
      </c>
      <c r="K79" s="103">
        <v>4</v>
      </c>
      <c r="L79" s="113">
        <v>300</v>
      </c>
      <c r="M79" s="103">
        <v>12</v>
      </c>
      <c r="N79" s="103">
        <v>18</v>
      </c>
      <c r="O79" s="113">
        <v>50</v>
      </c>
      <c r="P79" s="113">
        <v>0.12786815372593593</v>
      </c>
      <c r="Q79" s="106">
        <v>10132</v>
      </c>
      <c r="R79" s="106">
        <v>10804</v>
      </c>
      <c r="S79" s="113">
        <v>6.6324516383734711</v>
      </c>
      <c r="T79" s="106">
        <v>32686</v>
      </c>
      <c r="U79" s="106">
        <v>39216</v>
      </c>
      <c r="V79" s="113">
        <v>19.977972220522556</v>
      </c>
      <c r="W79" s="113">
        <v>8.9325970227501064E-2</v>
      </c>
      <c r="X79" s="96">
        <v>1607.9172211</v>
      </c>
      <c r="Y79" s="96">
        <v>4033.1105269999998</v>
      </c>
      <c r="Z79" s="113">
        <v>150.82824377245547</v>
      </c>
      <c r="AA79" s="96">
        <v>10121.966176899999</v>
      </c>
      <c r="AB79" s="96">
        <v>12805.218162600002</v>
      </c>
      <c r="AC79" s="113">
        <v>26.509197312115383</v>
      </c>
      <c r="AD79" s="113">
        <v>0.65761149152860965</v>
      </c>
    </row>
    <row r="80" spans="1:34">
      <c r="A80" s="112"/>
      <c r="B80" s="94"/>
      <c r="C80" s="104"/>
      <c r="D80" s="104"/>
      <c r="E80" s="113"/>
      <c r="F80" s="104"/>
      <c r="G80" s="104"/>
      <c r="H80" s="113"/>
      <c r="I80" s="110"/>
      <c r="J80" s="103"/>
      <c r="K80" s="103"/>
      <c r="L80" s="113"/>
      <c r="M80" s="103"/>
      <c r="N80" s="103"/>
      <c r="O80" s="113"/>
      <c r="P80" s="113"/>
      <c r="Q80" s="103"/>
      <c r="R80" s="103"/>
      <c r="S80" s="113"/>
      <c r="T80" s="103"/>
      <c r="U80" s="103"/>
      <c r="V80" s="113"/>
      <c r="W80" s="113"/>
      <c r="X80" s="96"/>
      <c r="Y80" s="96"/>
      <c r="Z80" s="113"/>
      <c r="AA80" s="96"/>
      <c r="AB80" s="96"/>
      <c r="AC80" s="113"/>
      <c r="AD80" s="113"/>
    </row>
    <row r="81" spans="1:34" s="22" customFormat="1" ht="15">
      <c r="A81" s="109">
        <v>12</v>
      </c>
      <c r="B81" s="130" t="s">
        <v>63</v>
      </c>
      <c r="C81" s="101">
        <v>25.101732186000088</v>
      </c>
      <c r="D81" s="101">
        <v>69.439064809999962</v>
      </c>
      <c r="E81" s="110">
        <v>176.63056993623729</v>
      </c>
      <c r="F81" s="101">
        <v>75.528507080006889</v>
      </c>
      <c r="G81" s="101">
        <v>442.9457236219996</v>
      </c>
      <c r="H81" s="110">
        <v>486.46164308899938</v>
      </c>
      <c r="I81" s="110">
        <v>0.28726565232818091</v>
      </c>
      <c r="J81" s="102">
        <v>155</v>
      </c>
      <c r="K81" s="102">
        <v>67</v>
      </c>
      <c r="L81" s="110">
        <v>-56.774193548387096</v>
      </c>
      <c r="M81" s="101">
        <v>335</v>
      </c>
      <c r="N81" s="101">
        <v>500</v>
      </c>
      <c r="O81" s="110">
        <v>49.25373134328359</v>
      </c>
      <c r="P81" s="110">
        <v>4.9256347369947481E-3</v>
      </c>
      <c r="Q81" s="102">
        <v>194263</v>
      </c>
      <c r="R81" s="102">
        <v>571273</v>
      </c>
      <c r="S81" s="110">
        <v>194.07195400050449</v>
      </c>
      <c r="T81" s="102">
        <v>352102</v>
      </c>
      <c r="U81" s="102">
        <v>2681789</v>
      </c>
      <c r="V81" s="110">
        <v>661.65116926345206</v>
      </c>
      <c r="W81" s="110">
        <v>2.263325622679571</v>
      </c>
      <c r="X81" s="101">
        <v>25311.512062199999</v>
      </c>
      <c r="Y81" s="101">
        <v>34704.018180400002</v>
      </c>
      <c r="Z81" s="110">
        <v>37.107645308265447</v>
      </c>
      <c r="AA81" s="101">
        <v>79369.745165200002</v>
      </c>
      <c r="AB81" s="101">
        <v>310595.26143159997</v>
      </c>
      <c r="AC81" s="110">
        <v>291.32702364752174</v>
      </c>
      <c r="AD81" s="110">
        <v>7.4725537056281084</v>
      </c>
      <c r="AE81" s="99"/>
      <c r="AF81" s="122"/>
      <c r="AG81" s="123"/>
      <c r="AH81" s="100"/>
    </row>
    <row r="82" spans="1:34" s="22" customFormat="1">
      <c r="A82" s="109"/>
      <c r="B82" s="94" t="s">
        <v>3</v>
      </c>
      <c r="C82" s="96">
        <v>0</v>
      </c>
      <c r="D82" s="96">
        <v>0</v>
      </c>
      <c r="E82" s="113" t="s">
        <v>128</v>
      </c>
      <c r="F82" s="96">
        <v>0</v>
      </c>
      <c r="G82" s="96">
        <v>2.5000000000000001E-3</v>
      </c>
      <c r="H82" s="113" t="s">
        <v>128</v>
      </c>
      <c r="I82" s="113">
        <v>1.3395520808696531E-5</v>
      </c>
      <c r="J82" s="103">
        <v>0</v>
      </c>
      <c r="K82" s="103">
        <v>0</v>
      </c>
      <c r="L82" s="113" t="s">
        <v>128</v>
      </c>
      <c r="M82" s="103">
        <v>0</v>
      </c>
      <c r="N82" s="103">
        <v>1</v>
      </c>
      <c r="O82" s="113" t="s">
        <v>128</v>
      </c>
      <c r="P82" s="113">
        <v>1.9388336752143381E-4</v>
      </c>
      <c r="Q82" s="103"/>
      <c r="R82" s="103"/>
      <c r="S82" s="113" t="s">
        <v>128</v>
      </c>
      <c r="T82" s="103"/>
      <c r="U82" s="103"/>
      <c r="V82" s="113" t="s">
        <v>128</v>
      </c>
      <c r="W82" s="113" t="s">
        <v>128</v>
      </c>
      <c r="X82" s="96">
        <v>0</v>
      </c>
      <c r="Y82" s="96">
        <v>0</v>
      </c>
      <c r="Z82" s="113" t="s">
        <v>128</v>
      </c>
      <c r="AA82" s="96">
        <v>0</v>
      </c>
      <c r="AB82" s="96">
        <v>3.2000000000000002E-3</v>
      </c>
      <c r="AC82" s="113" t="s">
        <v>128</v>
      </c>
      <c r="AD82" s="113">
        <v>2.1804097057090473E-5</v>
      </c>
      <c r="AE82" s="99"/>
      <c r="AF82" s="122"/>
      <c r="AG82" s="123"/>
      <c r="AH82" s="100"/>
    </row>
    <row r="83" spans="1:34" s="22" customFormat="1">
      <c r="A83" s="109"/>
      <c r="B83" s="94" t="s">
        <v>4</v>
      </c>
      <c r="C83" s="96">
        <v>0</v>
      </c>
      <c r="D83" s="96">
        <v>9.9293799999999988E-2</v>
      </c>
      <c r="E83" s="113" t="s">
        <v>128</v>
      </c>
      <c r="F83" s="96">
        <v>0</v>
      </c>
      <c r="G83" s="96">
        <v>0.27906494500000001</v>
      </c>
      <c r="H83" s="113" t="s">
        <v>128</v>
      </c>
      <c r="I83" s="113">
        <v>7.1913508865938949E-4</v>
      </c>
      <c r="J83" s="103">
        <v>0</v>
      </c>
      <c r="K83" s="103">
        <v>3</v>
      </c>
      <c r="L83" s="113" t="s">
        <v>128</v>
      </c>
      <c r="M83" s="103">
        <v>0</v>
      </c>
      <c r="N83" s="103">
        <v>38</v>
      </c>
      <c r="O83" s="113" t="s">
        <v>128</v>
      </c>
      <c r="P83" s="113">
        <v>3.9509347963714197E-4</v>
      </c>
      <c r="Q83" s="103"/>
      <c r="R83" s="103"/>
      <c r="S83" s="113" t="s">
        <v>128</v>
      </c>
      <c r="T83" s="103"/>
      <c r="U83" s="103"/>
      <c r="V83" s="113" t="s">
        <v>128</v>
      </c>
      <c r="W83" s="113" t="s">
        <v>128</v>
      </c>
      <c r="X83" s="96">
        <v>0</v>
      </c>
      <c r="Y83" s="96">
        <v>0.18778120000000001</v>
      </c>
      <c r="Z83" s="113" t="s">
        <v>128</v>
      </c>
      <c r="AA83" s="96">
        <v>0</v>
      </c>
      <c r="AB83" s="96">
        <v>4.4604675</v>
      </c>
      <c r="AC83" s="113" t="s">
        <v>128</v>
      </c>
      <c r="AD83" s="113">
        <v>3.8166939511415462E-4</v>
      </c>
      <c r="AE83" s="99"/>
      <c r="AF83" s="122"/>
      <c r="AG83" s="123"/>
      <c r="AH83" s="100"/>
    </row>
    <row r="84" spans="1:34" s="22" customFormat="1">
      <c r="A84" s="109"/>
      <c r="B84" s="94" t="s">
        <v>5</v>
      </c>
      <c r="C84" s="96">
        <v>5.6572102430001738</v>
      </c>
      <c r="D84" s="96">
        <v>52.568190657000123</v>
      </c>
      <c r="E84" s="113">
        <v>829.22462484126754</v>
      </c>
      <c r="F84" s="96">
        <v>5.6572102430001738</v>
      </c>
      <c r="G84" s="96">
        <v>246.04913556399967</v>
      </c>
      <c r="H84" s="113">
        <v>4249.3015991131533</v>
      </c>
      <c r="I84" s="113">
        <v>0.27100272677896142</v>
      </c>
      <c r="J84" s="103">
        <v>2</v>
      </c>
      <c r="K84" s="103">
        <v>15</v>
      </c>
      <c r="L84" s="113">
        <v>650</v>
      </c>
      <c r="M84" s="103">
        <v>2</v>
      </c>
      <c r="N84" s="103">
        <v>49</v>
      </c>
      <c r="O84" s="113">
        <v>2350</v>
      </c>
      <c r="P84" s="113">
        <v>3.8796516231195568</v>
      </c>
      <c r="Q84" s="103">
        <v>4771</v>
      </c>
      <c r="R84" s="103">
        <v>439624</v>
      </c>
      <c r="S84" s="113">
        <v>9114.504296793124</v>
      </c>
      <c r="T84" s="103">
        <v>4771</v>
      </c>
      <c r="U84" s="103">
        <v>1886459</v>
      </c>
      <c r="V84" s="113">
        <v>39440.117375812202</v>
      </c>
      <c r="W84" s="113">
        <v>2.6233866099826697</v>
      </c>
      <c r="X84" s="96">
        <v>821.45936929999993</v>
      </c>
      <c r="Y84" s="96">
        <v>10530.555757100001</v>
      </c>
      <c r="Z84" s="113">
        <v>1181.9326372859475</v>
      </c>
      <c r="AA84" s="96">
        <v>821.45936929999993</v>
      </c>
      <c r="AB84" s="96">
        <v>38405.021984400002</v>
      </c>
      <c r="AC84" s="113">
        <v>4575.2186924505513</v>
      </c>
      <c r="AD84" s="113">
        <v>3.9252335401255762</v>
      </c>
      <c r="AE84" s="99"/>
      <c r="AF84" s="122"/>
      <c r="AG84" s="123"/>
      <c r="AH84" s="100"/>
    </row>
    <row r="85" spans="1:34" s="22" customFormat="1">
      <c r="A85" s="109"/>
      <c r="B85" s="94" t="s">
        <v>6</v>
      </c>
      <c r="C85" s="96">
        <v>0.60795296299999957</v>
      </c>
      <c r="D85" s="96">
        <v>0.75958195199999923</v>
      </c>
      <c r="E85" s="113">
        <v>24.94090796955286</v>
      </c>
      <c r="F85" s="96">
        <v>1.7987294400001692</v>
      </c>
      <c r="G85" s="96">
        <v>2.8498249569999992</v>
      </c>
      <c r="H85" s="113">
        <v>58.43544302025385</v>
      </c>
      <c r="I85" s="113">
        <v>0.18887230448941894</v>
      </c>
      <c r="J85" s="103">
        <v>7</v>
      </c>
      <c r="K85" s="103">
        <v>7</v>
      </c>
      <c r="L85" s="113">
        <v>0</v>
      </c>
      <c r="M85" s="103">
        <v>13</v>
      </c>
      <c r="N85" s="103">
        <v>25</v>
      </c>
      <c r="O85" s="113">
        <v>92.307692307692307</v>
      </c>
      <c r="P85" s="113">
        <v>1.3262599469496021</v>
      </c>
      <c r="Q85" s="106">
        <v>3823</v>
      </c>
      <c r="R85" s="106">
        <v>1060</v>
      </c>
      <c r="S85" s="113">
        <v>-72.273083965472139</v>
      </c>
      <c r="T85" s="106">
        <v>12240</v>
      </c>
      <c r="U85" s="106">
        <v>8748</v>
      </c>
      <c r="V85" s="113">
        <v>-28.52941176470588</v>
      </c>
      <c r="W85" s="113">
        <v>0.32672952263427357</v>
      </c>
      <c r="X85" s="96">
        <v>982.21466799999996</v>
      </c>
      <c r="Y85" s="96">
        <v>483.56812030000003</v>
      </c>
      <c r="Z85" s="113">
        <v>-50.767572909021141</v>
      </c>
      <c r="AA85" s="96">
        <v>2765.9931139</v>
      </c>
      <c r="AB85" s="96">
        <v>1621.5211202999999</v>
      </c>
      <c r="AC85" s="113">
        <v>-41.376530832584592</v>
      </c>
      <c r="AD85" s="113">
        <v>3.4147062218411692</v>
      </c>
      <c r="AE85" s="99"/>
      <c r="AF85" s="122"/>
      <c r="AG85" s="123"/>
      <c r="AH85" s="100"/>
    </row>
    <row r="86" spans="1:34" s="22" customFormat="1">
      <c r="A86" s="109"/>
      <c r="B86" s="94" t="s">
        <v>25</v>
      </c>
      <c r="C86" s="96">
        <v>18.836568979999914</v>
      </c>
      <c r="D86" s="96">
        <v>16.011998400999843</v>
      </c>
      <c r="E86" s="113">
        <v>-14.995143659119192</v>
      </c>
      <c r="F86" s="96">
        <v>68.072567397006551</v>
      </c>
      <c r="G86" s="96">
        <v>193.76519815599994</v>
      </c>
      <c r="H86" s="113">
        <v>184.64505683462829</v>
      </c>
      <c r="I86" s="113">
        <v>4.3796812392837969</v>
      </c>
      <c r="J86" s="103">
        <v>146</v>
      </c>
      <c r="K86" s="103">
        <v>42</v>
      </c>
      <c r="L86" s="113">
        <v>-71.232876712328761</v>
      </c>
      <c r="M86" s="103">
        <v>320</v>
      </c>
      <c r="N86" s="103">
        <v>387</v>
      </c>
      <c r="O86" s="113">
        <v>20.937500000000007</v>
      </c>
      <c r="P86" s="113">
        <v>2.7491653051076224</v>
      </c>
      <c r="Q86" s="106">
        <v>185669</v>
      </c>
      <c r="R86" s="106">
        <v>130589</v>
      </c>
      <c r="S86" s="113">
        <v>-29.665695404187019</v>
      </c>
      <c r="T86" s="106">
        <v>335091</v>
      </c>
      <c r="U86" s="106">
        <v>786582</v>
      </c>
      <c r="V86" s="113">
        <v>134.73683268127164</v>
      </c>
      <c r="W86" s="113">
        <v>1.791671774619753</v>
      </c>
      <c r="X86" s="96">
        <v>23507.8380249</v>
      </c>
      <c r="Y86" s="96">
        <v>23689.706521800003</v>
      </c>
      <c r="Z86" s="113">
        <v>0.77365045950785749</v>
      </c>
      <c r="AA86" s="96">
        <v>75782.292681999999</v>
      </c>
      <c r="AB86" s="96">
        <v>270564.25465939997</v>
      </c>
      <c r="AC86" s="113">
        <v>257.02833087242436</v>
      </c>
      <c r="AD86" s="113">
        <v>13.894817003630655</v>
      </c>
      <c r="AE86" s="99"/>
      <c r="AF86" s="122"/>
      <c r="AG86" s="123"/>
      <c r="AH86" s="100"/>
    </row>
    <row r="87" spans="1:34" s="22" customFormat="1">
      <c r="A87" s="109"/>
      <c r="B87" s="94"/>
      <c r="C87" s="96"/>
      <c r="D87" s="96"/>
      <c r="E87" s="113"/>
      <c r="F87" s="96"/>
      <c r="G87" s="96"/>
      <c r="H87" s="113"/>
      <c r="I87" s="113"/>
      <c r="J87" s="103"/>
      <c r="K87" s="103"/>
      <c r="L87" s="113"/>
      <c r="M87" s="103"/>
      <c r="N87" s="103"/>
      <c r="O87" s="113"/>
      <c r="P87" s="113"/>
      <c r="Q87" s="106"/>
      <c r="R87" s="106"/>
      <c r="S87" s="113"/>
      <c r="T87" s="106"/>
      <c r="U87" s="106"/>
      <c r="V87" s="113"/>
      <c r="W87" s="113"/>
      <c r="X87" s="96"/>
      <c r="Y87" s="96"/>
      <c r="Z87" s="113"/>
      <c r="AA87" s="96"/>
      <c r="AB87" s="96"/>
      <c r="AC87" s="113"/>
      <c r="AD87" s="113"/>
      <c r="AE87" s="99"/>
      <c r="AF87" s="122"/>
      <c r="AG87" s="123"/>
      <c r="AH87" s="100"/>
    </row>
    <row r="88" spans="1:34" s="20" customFormat="1" ht="15">
      <c r="A88" s="109">
        <v>13</v>
      </c>
      <c r="B88" s="93" t="s">
        <v>61</v>
      </c>
      <c r="C88" s="101">
        <v>2699.1507782188678</v>
      </c>
      <c r="D88" s="101">
        <v>2797.0252944930016</v>
      </c>
      <c r="E88" s="110">
        <v>3.6261225961863319</v>
      </c>
      <c r="F88" s="101">
        <v>10706.978321763259</v>
      </c>
      <c r="G88" s="101">
        <v>12036.374052486999</v>
      </c>
      <c r="H88" s="110">
        <v>12.416161598287513</v>
      </c>
      <c r="I88" s="110">
        <v>7.8060057010604336</v>
      </c>
      <c r="J88" s="102">
        <v>95303</v>
      </c>
      <c r="K88" s="102">
        <v>111629</v>
      </c>
      <c r="L88" s="110">
        <v>17.130625478736249</v>
      </c>
      <c r="M88" s="101">
        <v>384992</v>
      </c>
      <c r="N88" s="101">
        <v>473263</v>
      </c>
      <c r="O88" s="110">
        <v>22.928008893691288</v>
      </c>
      <c r="P88" s="110">
        <v>4.6622413450686908</v>
      </c>
      <c r="Q88" s="102">
        <v>5628065</v>
      </c>
      <c r="R88" s="102">
        <v>3731930</v>
      </c>
      <c r="S88" s="110">
        <v>-33.69070897368811</v>
      </c>
      <c r="T88" s="102">
        <v>27245413</v>
      </c>
      <c r="U88" s="102">
        <v>21808797</v>
      </c>
      <c r="V88" s="110">
        <v>-19.954243306937581</v>
      </c>
      <c r="W88" s="110">
        <v>18.405776535707083</v>
      </c>
      <c r="X88" s="101">
        <v>108810.728947168</v>
      </c>
      <c r="Y88" s="101">
        <v>113670.31708512001</v>
      </c>
      <c r="Z88" s="110">
        <v>4.4660928062631999</v>
      </c>
      <c r="AA88" s="101">
        <v>558580.47444448003</v>
      </c>
      <c r="AB88" s="101">
        <v>566765.00336022</v>
      </c>
      <c r="AC88" s="110">
        <v>1.4652372021918048</v>
      </c>
      <c r="AD88" s="110">
        <v>13.635693946388235</v>
      </c>
    </row>
    <row r="89" spans="1:34">
      <c r="A89" s="112"/>
      <c r="B89" s="94" t="s">
        <v>3</v>
      </c>
      <c r="C89" s="96">
        <v>344.1241844120002</v>
      </c>
      <c r="D89" s="96">
        <v>344.06371833200171</v>
      </c>
      <c r="E89" s="113">
        <v>-1.757100568267056E-2</v>
      </c>
      <c r="F89" s="96">
        <v>1442.9162949970005</v>
      </c>
      <c r="G89" s="96">
        <v>1551.9114135940006</v>
      </c>
      <c r="H89" s="113">
        <v>7.5538074505719477</v>
      </c>
      <c r="I89" s="113">
        <v>8.3154646536208343</v>
      </c>
      <c r="J89" s="103">
        <v>3550</v>
      </c>
      <c r="K89" s="103">
        <v>3637</v>
      </c>
      <c r="L89" s="113">
        <v>2.4507042253521183</v>
      </c>
      <c r="M89" s="103">
        <v>16595</v>
      </c>
      <c r="N89" s="103">
        <v>17786</v>
      </c>
      <c r="O89" s="113">
        <v>7.1768605001506502</v>
      </c>
      <c r="P89" s="113">
        <v>3.448409574736222</v>
      </c>
      <c r="Q89" s="103"/>
      <c r="R89" s="103"/>
      <c r="S89" s="113" t="s">
        <v>128</v>
      </c>
      <c r="T89" s="103"/>
      <c r="U89" s="103"/>
      <c r="V89" s="113" t="s">
        <v>128</v>
      </c>
      <c r="W89" s="113" t="s">
        <v>128</v>
      </c>
      <c r="X89" s="96">
        <v>137.14390920000002</v>
      </c>
      <c r="Y89" s="96">
        <v>139.2280289</v>
      </c>
      <c r="Z89" s="113">
        <v>1.5196589568995389</v>
      </c>
      <c r="AA89" s="96">
        <v>619.06977870000003</v>
      </c>
      <c r="AB89" s="96">
        <v>614.08029120000003</v>
      </c>
      <c r="AC89" s="113">
        <v>-0.805965283990695</v>
      </c>
      <c r="AD89" s="113">
        <v>4.184208209428494</v>
      </c>
    </row>
    <row r="90" spans="1:34">
      <c r="A90" s="112"/>
      <c r="B90" s="94" t="s">
        <v>4</v>
      </c>
      <c r="C90" s="96">
        <v>962.69669536299784</v>
      </c>
      <c r="D90" s="96">
        <v>1060.0822284510002</v>
      </c>
      <c r="E90" s="113">
        <v>10.115910188232435</v>
      </c>
      <c r="F90" s="96">
        <v>3429.2338745269976</v>
      </c>
      <c r="G90" s="96">
        <v>4462.3891211029968</v>
      </c>
      <c r="H90" s="113">
        <v>30.127873582798557</v>
      </c>
      <c r="I90" s="113">
        <v>11.49933251644021</v>
      </c>
      <c r="J90" s="103">
        <v>91687</v>
      </c>
      <c r="K90" s="103">
        <v>107915</v>
      </c>
      <c r="L90" s="113">
        <v>17.699346690370497</v>
      </c>
      <c r="M90" s="103">
        <v>368150</v>
      </c>
      <c r="N90" s="103">
        <v>455199</v>
      </c>
      <c r="O90" s="113">
        <v>23.644981665082177</v>
      </c>
      <c r="P90" s="113">
        <v>4.7327936009828262</v>
      </c>
      <c r="Q90" s="103"/>
      <c r="R90" s="103"/>
      <c r="S90" s="113" t="s">
        <v>128</v>
      </c>
      <c r="T90" s="103"/>
      <c r="U90" s="103"/>
      <c r="V90" s="113" t="s">
        <v>128</v>
      </c>
      <c r="W90" s="113" t="s">
        <v>128</v>
      </c>
      <c r="X90" s="96">
        <v>30779.199248600005</v>
      </c>
      <c r="Y90" s="96">
        <v>35374.1160906</v>
      </c>
      <c r="Z90" s="113">
        <v>14.928643220661408</v>
      </c>
      <c r="AA90" s="96">
        <v>112699.9325968</v>
      </c>
      <c r="AB90" s="96">
        <v>151153.86814760001</v>
      </c>
      <c r="AC90" s="113">
        <v>34.120637576931315</v>
      </c>
      <c r="AD90" s="113">
        <v>12.933802437762226</v>
      </c>
    </row>
    <row r="91" spans="1:34">
      <c r="A91" s="112"/>
      <c r="B91" s="94" t="s">
        <v>5</v>
      </c>
      <c r="C91" s="96">
        <v>1371.0826791141822</v>
      </c>
      <c r="D91" s="96">
        <v>1377.65080403</v>
      </c>
      <c r="E91" s="113">
        <v>0.47904659696098584</v>
      </c>
      <c r="F91" s="96">
        <v>5664.2411456067002</v>
      </c>
      <c r="G91" s="96">
        <v>5920.0188342500005</v>
      </c>
      <c r="H91" s="113">
        <v>4.5156567679270898</v>
      </c>
      <c r="I91" s="113">
        <v>6.5204100107364713</v>
      </c>
      <c r="J91" s="103">
        <v>17</v>
      </c>
      <c r="K91" s="103">
        <v>44</v>
      </c>
      <c r="L91" s="113">
        <v>158.82352941176472</v>
      </c>
      <c r="M91" s="103">
        <v>98</v>
      </c>
      <c r="N91" s="103">
        <v>134</v>
      </c>
      <c r="O91" s="113">
        <v>36.734693877551017</v>
      </c>
      <c r="P91" s="113">
        <v>10.60965954077593</v>
      </c>
      <c r="Q91" s="103">
        <v>5313913</v>
      </c>
      <c r="R91" s="103">
        <v>3538703</v>
      </c>
      <c r="S91" s="113">
        <v>-33.40683221573255</v>
      </c>
      <c r="T91" s="103">
        <v>25354007</v>
      </c>
      <c r="U91" s="103">
        <v>20133496</v>
      </c>
      <c r="V91" s="113">
        <v>-20.590477079224602</v>
      </c>
      <c r="W91" s="113">
        <v>27.998458391377518</v>
      </c>
      <c r="X91" s="96">
        <v>59444.024932168002</v>
      </c>
      <c r="Y91" s="96">
        <v>57231.772465820002</v>
      </c>
      <c r="Z91" s="113">
        <v>-3.7215724690116692</v>
      </c>
      <c r="AA91" s="96">
        <v>267897.48944068002</v>
      </c>
      <c r="AB91" s="96">
        <v>278404.89724342001</v>
      </c>
      <c r="AC91" s="113">
        <v>3.9221747933052775</v>
      </c>
      <c r="AD91" s="113">
        <v>28.454722427680952</v>
      </c>
    </row>
    <row r="92" spans="1:34">
      <c r="A92" s="112"/>
      <c r="B92" s="94" t="s">
        <v>6</v>
      </c>
      <c r="C92" s="96">
        <v>0</v>
      </c>
      <c r="D92" s="96">
        <v>0</v>
      </c>
      <c r="E92" s="113" t="s">
        <v>128</v>
      </c>
      <c r="F92" s="96">
        <v>0</v>
      </c>
      <c r="G92" s="96">
        <v>0</v>
      </c>
      <c r="H92" s="113" t="s">
        <v>128</v>
      </c>
      <c r="I92" s="113">
        <v>0</v>
      </c>
      <c r="J92" s="103">
        <v>0</v>
      </c>
      <c r="K92" s="103">
        <v>0</v>
      </c>
      <c r="L92" s="113" t="s">
        <v>128</v>
      </c>
      <c r="M92" s="103">
        <v>0</v>
      </c>
      <c r="N92" s="103">
        <v>0</v>
      </c>
      <c r="O92" s="113" t="s">
        <v>128</v>
      </c>
      <c r="P92" s="113">
        <v>0</v>
      </c>
      <c r="Q92" s="106">
        <v>0</v>
      </c>
      <c r="R92" s="106">
        <v>0</v>
      </c>
      <c r="S92" s="113" t="s">
        <v>128</v>
      </c>
      <c r="T92" s="106">
        <v>0</v>
      </c>
      <c r="U92" s="106">
        <v>0</v>
      </c>
      <c r="V92" s="113" t="s">
        <v>128</v>
      </c>
      <c r="W92" s="113">
        <v>0</v>
      </c>
      <c r="X92" s="96">
        <v>0</v>
      </c>
      <c r="Y92" s="96">
        <v>0</v>
      </c>
      <c r="Z92" s="113" t="s">
        <v>128</v>
      </c>
      <c r="AA92" s="96">
        <v>0</v>
      </c>
      <c r="AB92" s="96">
        <v>0</v>
      </c>
      <c r="AC92" s="113" t="s">
        <v>128</v>
      </c>
      <c r="AD92" s="113">
        <v>0</v>
      </c>
    </row>
    <row r="93" spans="1:34">
      <c r="A93" s="112"/>
      <c r="B93" s="94" t="s">
        <v>25</v>
      </c>
      <c r="C93" s="96">
        <v>21.247219329687454</v>
      </c>
      <c r="D93" s="96">
        <v>15.228543680000003</v>
      </c>
      <c r="E93" s="113">
        <v>-28.326886244723415</v>
      </c>
      <c r="F93" s="96">
        <v>170.58700663256073</v>
      </c>
      <c r="G93" s="96">
        <v>102.05468354</v>
      </c>
      <c r="H93" s="113">
        <v>-40.174409789707653</v>
      </c>
      <c r="I93" s="113">
        <v>2.306745417313437</v>
      </c>
      <c r="J93" s="103">
        <v>49</v>
      </c>
      <c r="K93" s="103">
        <v>33</v>
      </c>
      <c r="L93" s="113">
        <v>-32.653061224489797</v>
      </c>
      <c r="M93" s="103">
        <v>149</v>
      </c>
      <c r="N93" s="103">
        <v>144</v>
      </c>
      <c r="O93" s="113">
        <v>-3.3557046979865723</v>
      </c>
      <c r="P93" s="113">
        <v>1.0229452298074875</v>
      </c>
      <c r="Q93" s="106">
        <v>314152</v>
      </c>
      <c r="R93" s="106">
        <v>193227</v>
      </c>
      <c r="S93" s="113">
        <v>-38.49251317833405</v>
      </c>
      <c r="T93" s="106">
        <v>1891406</v>
      </c>
      <c r="U93" s="106">
        <v>1675301</v>
      </c>
      <c r="V93" s="113">
        <v>-11.425627284676054</v>
      </c>
      <c r="W93" s="113">
        <v>3.8159905969018451</v>
      </c>
      <c r="X93" s="96">
        <v>18450.360857199998</v>
      </c>
      <c r="Y93" s="96">
        <v>20925.200499799997</v>
      </c>
      <c r="Z93" s="113">
        <v>13.413502650460241</v>
      </c>
      <c r="AA93" s="96">
        <v>177363.9826283</v>
      </c>
      <c r="AB93" s="96">
        <v>136592.15767799999</v>
      </c>
      <c r="AC93" s="113">
        <v>-22.987657553757767</v>
      </c>
      <c r="AD93" s="113">
        <v>7.0146850605083646</v>
      </c>
    </row>
    <row r="94" spans="1:34">
      <c r="A94" s="112"/>
      <c r="B94" s="94"/>
      <c r="C94" s="104"/>
      <c r="D94" s="104"/>
      <c r="E94" s="113"/>
      <c r="F94" s="104"/>
      <c r="G94" s="104"/>
      <c r="H94" s="113"/>
      <c r="I94" s="110"/>
      <c r="J94" s="103"/>
      <c r="K94" s="103"/>
      <c r="L94" s="113"/>
      <c r="M94" s="103"/>
      <c r="N94" s="103"/>
      <c r="O94" s="113"/>
      <c r="P94" s="113"/>
      <c r="Q94" s="103"/>
      <c r="R94" s="103"/>
      <c r="S94" s="113"/>
      <c r="T94" s="103"/>
      <c r="U94" s="103"/>
      <c r="V94" s="113"/>
      <c r="W94" s="113"/>
      <c r="X94" s="96"/>
      <c r="Y94" s="96"/>
      <c r="Z94" s="113"/>
      <c r="AA94" s="96"/>
      <c r="AB94" s="96"/>
      <c r="AC94" s="113"/>
      <c r="AD94" s="113"/>
    </row>
    <row r="95" spans="1:34" s="20" customFormat="1" ht="15">
      <c r="A95" s="109">
        <v>14</v>
      </c>
      <c r="B95" s="93" t="s">
        <v>36</v>
      </c>
      <c r="C95" s="101">
        <v>1343.5621198700001</v>
      </c>
      <c r="D95" s="101">
        <v>1509.1245806299999</v>
      </c>
      <c r="E95" s="110">
        <v>12.322650237863165</v>
      </c>
      <c r="F95" s="101">
        <v>6034.1564585400001</v>
      </c>
      <c r="G95" s="101">
        <v>7037.6750467399997</v>
      </c>
      <c r="H95" s="110">
        <v>16.630635865925282</v>
      </c>
      <c r="I95" s="110">
        <v>4.5641761628130935</v>
      </c>
      <c r="J95" s="101">
        <v>49252</v>
      </c>
      <c r="K95" s="101">
        <v>56242</v>
      </c>
      <c r="L95" s="110">
        <v>14.192317063266469</v>
      </c>
      <c r="M95" s="101">
        <v>213276</v>
      </c>
      <c r="N95" s="101">
        <v>244118</v>
      </c>
      <c r="O95" s="110">
        <v>14.461073913614285</v>
      </c>
      <c r="P95" s="110">
        <v>2.4048722014513682</v>
      </c>
      <c r="Q95" s="102">
        <v>4234912</v>
      </c>
      <c r="R95" s="102">
        <v>3446837</v>
      </c>
      <c r="S95" s="110">
        <v>-18.609005334703532</v>
      </c>
      <c r="T95" s="102">
        <v>17672914</v>
      </c>
      <c r="U95" s="102">
        <v>17861903</v>
      </c>
      <c r="V95" s="110">
        <v>1.0693709028403608</v>
      </c>
      <c r="W95" s="110">
        <v>15.074751492275157</v>
      </c>
      <c r="X95" s="101">
        <v>85497.055949779984</v>
      </c>
      <c r="Y95" s="101">
        <v>97375.916168819997</v>
      </c>
      <c r="Z95" s="110">
        <v>13.893882177671157</v>
      </c>
      <c r="AA95" s="101">
        <v>409241.81919215003</v>
      </c>
      <c r="AB95" s="101">
        <v>469679.27462307003</v>
      </c>
      <c r="AC95" s="110">
        <v>14.768152372654519</v>
      </c>
      <c r="AD95" s="110">
        <v>11.299926431151492</v>
      </c>
    </row>
    <row r="96" spans="1:34">
      <c r="A96" s="112"/>
      <c r="B96" s="94" t="s">
        <v>3</v>
      </c>
      <c r="C96" s="96">
        <v>190.01989011000001</v>
      </c>
      <c r="D96" s="96">
        <v>171.82757819999998</v>
      </c>
      <c r="E96" s="113">
        <v>-9.5738987636866497</v>
      </c>
      <c r="F96" s="96">
        <v>761.33080073000008</v>
      </c>
      <c r="G96" s="96">
        <v>714.07758758999989</v>
      </c>
      <c r="H96" s="113">
        <v>-6.2066598507103059</v>
      </c>
      <c r="I96" s="113">
        <v>3.8261764734342654</v>
      </c>
      <c r="J96" s="103">
        <v>2140</v>
      </c>
      <c r="K96" s="103">
        <v>4532</v>
      </c>
      <c r="L96" s="113">
        <v>111.77570093457945</v>
      </c>
      <c r="M96" s="103">
        <v>9767</v>
      </c>
      <c r="N96" s="103">
        <v>16175</v>
      </c>
      <c r="O96" s="113">
        <v>65.608682297532511</v>
      </c>
      <c r="P96" s="113">
        <v>3.136063469659192</v>
      </c>
      <c r="Q96" s="103"/>
      <c r="R96" s="103"/>
      <c r="S96" s="113" t="s">
        <v>128</v>
      </c>
      <c r="T96" s="103"/>
      <c r="U96" s="103"/>
      <c r="V96" s="113" t="s">
        <v>128</v>
      </c>
      <c r="W96" s="113" t="s">
        <v>128</v>
      </c>
      <c r="X96" s="96">
        <v>237.41502623000005</v>
      </c>
      <c r="Y96" s="96">
        <v>259.85664242999997</v>
      </c>
      <c r="Z96" s="113">
        <v>9.4524835080401317</v>
      </c>
      <c r="AA96" s="96">
        <v>998.51271971000006</v>
      </c>
      <c r="AB96" s="96">
        <v>1044.0587060099999</v>
      </c>
      <c r="AC96" s="113">
        <v>4.5613826845618766</v>
      </c>
      <c r="AD96" s="113">
        <v>7.1139866747319758</v>
      </c>
    </row>
    <row r="97" spans="1:30">
      <c r="A97" s="112"/>
      <c r="B97" s="94" t="s">
        <v>4</v>
      </c>
      <c r="C97" s="96">
        <v>507.22550365999996</v>
      </c>
      <c r="D97" s="96">
        <v>663.74808236000001</v>
      </c>
      <c r="E97" s="113">
        <v>30.858578200539235</v>
      </c>
      <c r="F97" s="96">
        <v>1996.13658745</v>
      </c>
      <c r="G97" s="96">
        <v>2849.2364951300005</v>
      </c>
      <c r="H97" s="113">
        <v>42.737551780953439</v>
      </c>
      <c r="I97" s="113">
        <v>7.3423264951349623</v>
      </c>
      <c r="J97" s="103">
        <v>46897</v>
      </c>
      <c r="K97" s="103">
        <v>51511</v>
      </c>
      <c r="L97" s="113">
        <v>9.8385824253150567</v>
      </c>
      <c r="M97" s="103">
        <v>202475</v>
      </c>
      <c r="N97" s="103">
        <v>226960</v>
      </c>
      <c r="O97" s="113">
        <v>12.092850969255453</v>
      </c>
      <c r="P97" s="113">
        <v>2.359747793116993</v>
      </c>
      <c r="Q97" s="103"/>
      <c r="R97" s="103"/>
      <c r="S97" s="113" t="s">
        <v>128</v>
      </c>
      <c r="T97" s="103"/>
      <c r="U97" s="103"/>
      <c r="V97" s="113" t="s">
        <v>128</v>
      </c>
      <c r="W97" s="113" t="s">
        <v>128</v>
      </c>
      <c r="X97" s="96">
        <v>21468.448535659998</v>
      </c>
      <c r="Y97" s="96">
        <v>29664.035243980004</v>
      </c>
      <c r="Z97" s="113">
        <v>38.175030183046488</v>
      </c>
      <c r="AA97" s="96">
        <v>90950.299231830009</v>
      </c>
      <c r="AB97" s="96">
        <v>116216.67552874</v>
      </c>
      <c r="AC97" s="113">
        <v>27.780421296368285</v>
      </c>
      <c r="AD97" s="113">
        <v>9.9443271924371537</v>
      </c>
    </row>
    <row r="98" spans="1:30">
      <c r="A98" s="112"/>
      <c r="B98" s="94" t="s">
        <v>5</v>
      </c>
      <c r="C98" s="96">
        <v>456.10380895000003</v>
      </c>
      <c r="D98" s="96">
        <v>484.59621856999996</v>
      </c>
      <c r="E98" s="113">
        <v>6.2469133256292109</v>
      </c>
      <c r="F98" s="96">
        <v>1846.32071387</v>
      </c>
      <c r="G98" s="96">
        <v>2266.4212119399999</v>
      </c>
      <c r="H98" s="113">
        <v>22.753387042354301</v>
      </c>
      <c r="I98" s="113">
        <v>2.496275091792215</v>
      </c>
      <c r="J98" s="103">
        <v>40</v>
      </c>
      <c r="K98" s="103">
        <v>21</v>
      </c>
      <c r="L98" s="113">
        <v>-47.5</v>
      </c>
      <c r="M98" s="103">
        <v>90</v>
      </c>
      <c r="N98" s="103">
        <v>118</v>
      </c>
      <c r="O98" s="113">
        <v>31.111111111111111</v>
      </c>
      <c r="P98" s="113">
        <v>9.3428345209817891</v>
      </c>
      <c r="Q98" s="103">
        <v>3698003</v>
      </c>
      <c r="R98" s="103">
        <v>2978087</v>
      </c>
      <c r="S98" s="113">
        <v>-19.467696483750828</v>
      </c>
      <c r="T98" s="103">
        <v>14597044</v>
      </c>
      <c r="U98" s="103">
        <v>15484681</v>
      </c>
      <c r="V98" s="113">
        <v>6.0809366608746362</v>
      </c>
      <c r="W98" s="113">
        <v>21.533627179415539</v>
      </c>
      <c r="X98" s="96">
        <v>24433.034252699999</v>
      </c>
      <c r="Y98" s="96">
        <v>25995.057186500002</v>
      </c>
      <c r="Z98" s="113">
        <v>6.3930779846853802</v>
      </c>
      <c r="AA98" s="96">
        <v>101435.13971600001</v>
      </c>
      <c r="AB98" s="96">
        <v>124104.7229293</v>
      </c>
      <c r="AC98" s="113">
        <v>22.348846047603143</v>
      </c>
      <c r="AD98" s="113">
        <v>12.684279184320079</v>
      </c>
    </row>
    <row r="99" spans="1:30">
      <c r="A99" s="112"/>
      <c r="B99" s="94" t="s">
        <v>6</v>
      </c>
      <c r="C99" s="96">
        <v>0</v>
      </c>
      <c r="D99" s="96">
        <v>0</v>
      </c>
      <c r="E99" s="113" t="s">
        <v>128</v>
      </c>
      <c r="F99" s="96">
        <v>-6.9229999999999997E-4</v>
      </c>
      <c r="G99" s="96">
        <v>0</v>
      </c>
      <c r="H99" s="113">
        <v>-100</v>
      </c>
      <c r="I99" s="113">
        <v>0</v>
      </c>
      <c r="J99" s="103">
        <v>0</v>
      </c>
      <c r="K99" s="103">
        <v>0</v>
      </c>
      <c r="L99" s="113" t="s">
        <v>128</v>
      </c>
      <c r="M99" s="103">
        <v>0</v>
      </c>
      <c r="N99" s="103">
        <v>0</v>
      </c>
      <c r="O99" s="113" t="s">
        <v>128</v>
      </c>
      <c r="P99" s="113">
        <v>0</v>
      </c>
      <c r="Q99" s="106">
        <v>0</v>
      </c>
      <c r="R99" s="106">
        <v>0</v>
      </c>
      <c r="S99" s="113" t="s">
        <v>128</v>
      </c>
      <c r="T99" s="106">
        <v>0</v>
      </c>
      <c r="U99" s="106">
        <v>0</v>
      </c>
      <c r="V99" s="113" t="s">
        <v>128</v>
      </c>
      <c r="W99" s="113">
        <v>0</v>
      </c>
      <c r="X99" s="96">
        <v>0</v>
      </c>
      <c r="Y99" s="96">
        <v>0</v>
      </c>
      <c r="Z99" s="113" t="s">
        <v>128</v>
      </c>
      <c r="AA99" s="96">
        <v>0</v>
      </c>
      <c r="AB99" s="96">
        <v>0</v>
      </c>
      <c r="AC99" s="113" t="s">
        <v>128</v>
      </c>
      <c r="AD99" s="113">
        <v>0</v>
      </c>
    </row>
    <row r="100" spans="1:30">
      <c r="A100" s="112"/>
      <c r="B100" s="94" t="s">
        <v>25</v>
      </c>
      <c r="C100" s="96">
        <v>190.21291714999998</v>
      </c>
      <c r="D100" s="96">
        <v>188.95270149999999</v>
      </c>
      <c r="E100" s="113">
        <v>-0.66252895380717325</v>
      </c>
      <c r="F100" s="96">
        <v>1430.3690487900001</v>
      </c>
      <c r="G100" s="96">
        <v>1207.9397520799998</v>
      </c>
      <c r="H100" s="113">
        <v>-15.550483065762721</v>
      </c>
      <c r="I100" s="113">
        <v>27.303102521592205</v>
      </c>
      <c r="J100" s="103">
        <v>175</v>
      </c>
      <c r="K100" s="103">
        <v>178</v>
      </c>
      <c r="L100" s="113">
        <v>1.7142857142857126</v>
      </c>
      <c r="M100" s="103">
        <v>944</v>
      </c>
      <c r="N100" s="103">
        <v>865</v>
      </c>
      <c r="O100" s="113">
        <v>-8.3686440677966161</v>
      </c>
      <c r="P100" s="113">
        <v>6.1447751651630318</v>
      </c>
      <c r="Q100" s="106">
        <v>536909</v>
      </c>
      <c r="R100" s="106">
        <v>468750</v>
      </c>
      <c r="S100" s="113">
        <v>-12.694702454233397</v>
      </c>
      <c r="T100" s="106">
        <v>3075870</v>
      </c>
      <c r="U100" s="106">
        <v>2377222</v>
      </c>
      <c r="V100" s="113">
        <v>-22.713833809621342</v>
      </c>
      <c r="W100" s="113">
        <v>5.4148220521256762</v>
      </c>
      <c r="X100" s="96">
        <v>39358.158135189995</v>
      </c>
      <c r="Y100" s="96">
        <v>41456.967095909997</v>
      </c>
      <c r="Z100" s="113">
        <v>5.3325893795915791</v>
      </c>
      <c r="AA100" s="96">
        <v>215857.86752461002</v>
      </c>
      <c r="AB100" s="96">
        <v>228313.81745902001</v>
      </c>
      <c r="AC100" s="113">
        <v>5.7704405575997209</v>
      </c>
      <c r="AD100" s="113">
        <v>11.725047408745727</v>
      </c>
    </row>
    <row r="101" spans="1:30">
      <c r="A101" s="112"/>
      <c r="B101" s="114"/>
      <c r="C101" s="105"/>
      <c r="D101" s="105"/>
      <c r="E101" s="113"/>
      <c r="F101" s="105"/>
      <c r="G101" s="105"/>
      <c r="H101" s="113"/>
      <c r="I101" s="110"/>
      <c r="J101" s="103"/>
      <c r="K101" s="103"/>
      <c r="L101" s="113"/>
      <c r="M101" s="103"/>
      <c r="N101" s="103"/>
      <c r="O101" s="113"/>
      <c r="P101" s="113"/>
      <c r="Q101" s="103"/>
      <c r="R101" s="103"/>
      <c r="S101" s="113"/>
      <c r="T101" s="103"/>
      <c r="U101" s="103"/>
      <c r="V101" s="113"/>
      <c r="W101" s="113"/>
      <c r="X101" s="96"/>
      <c r="Y101" s="96"/>
      <c r="Z101" s="113"/>
      <c r="AA101" s="96"/>
      <c r="AB101" s="96"/>
      <c r="AC101" s="113"/>
      <c r="AD101" s="113"/>
    </row>
    <row r="102" spans="1:30" s="20" customFormat="1" ht="15">
      <c r="A102" s="109">
        <v>15</v>
      </c>
      <c r="B102" s="93" t="s">
        <v>38</v>
      </c>
      <c r="C102" s="101">
        <v>226.95580528200102</v>
      </c>
      <c r="D102" s="101">
        <v>191.053719833</v>
      </c>
      <c r="E102" s="110">
        <v>-15.818976476231283</v>
      </c>
      <c r="F102" s="101">
        <v>1224.4170310669808</v>
      </c>
      <c r="G102" s="101">
        <v>1110.1788443530002</v>
      </c>
      <c r="H102" s="110">
        <v>-9.3300063471373988</v>
      </c>
      <c r="I102" s="110">
        <v>0.71998945450067586</v>
      </c>
      <c r="J102" s="102">
        <v>25744</v>
      </c>
      <c r="K102" s="102">
        <v>17215</v>
      </c>
      <c r="L102" s="110">
        <v>-33.130049720323186</v>
      </c>
      <c r="M102" s="101">
        <v>108755</v>
      </c>
      <c r="N102" s="101">
        <v>58995</v>
      </c>
      <c r="O102" s="110">
        <v>-45.754218196864514</v>
      </c>
      <c r="P102" s="110">
        <v>0.58117564261801025</v>
      </c>
      <c r="Q102" s="102">
        <v>990878</v>
      </c>
      <c r="R102" s="102">
        <v>444989</v>
      </c>
      <c r="S102" s="110">
        <v>-55.091444153568858</v>
      </c>
      <c r="T102" s="102">
        <v>9513354</v>
      </c>
      <c r="U102" s="102">
        <v>9894559</v>
      </c>
      <c r="V102" s="110">
        <v>4.0070515614156754</v>
      </c>
      <c r="W102" s="110">
        <v>8.3506230019642693</v>
      </c>
      <c r="X102" s="101">
        <v>22069.025747699998</v>
      </c>
      <c r="Y102" s="101">
        <v>11610.1834227</v>
      </c>
      <c r="Z102" s="110">
        <v>-47.39149994462263</v>
      </c>
      <c r="AA102" s="101">
        <v>202864.75443</v>
      </c>
      <c r="AB102" s="101">
        <v>232222.1777151</v>
      </c>
      <c r="AC102" s="110">
        <v>14.471426230538231</v>
      </c>
      <c r="AD102" s="110">
        <v>5.5869902413052435</v>
      </c>
    </row>
    <row r="103" spans="1:30">
      <c r="A103" s="112"/>
      <c r="B103" s="94" t="s">
        <v>3</v>
      </c>
      <c r="C103" s="96">
        <v>5.1662224999999999</v>
      </c>
      <c r="D103" s="96">
        <v>12.001745000000001</v>
      </c>
      <c r="E103" s="113">
        <v>132.3118100314108</v>
      </c>
      <c r="F103" s="96">
        <v>26.2826737</v>
      </c>
      <c r="G103" s="96">
        <v>60.158204900000001</v>
      </c>
      <c r="H103" s="113">
        <v>128.88921266788773</v>
      </c>
      <c r="I103" s="113">
        <v>0.32234019422071186</v>
      </c>
      <c r="J103" s="103">
        <v>146</v>
      </c>
      <c r="K103" s="103">
        <v>247</v>
      </c>
      <c r="L103" s="113">
        <v>69.178082191780831</v>
      </c>
      <c r="M103" s="103">
        <v>807</v>
      </c>
      <c r="N103" s="103">
        <v>1001</v>
      </c>
      <c r="O103" s="113">
        <v>24.039653035935558</v>
      </c>
      <c r="P103" s="113">
        <v>0.19407725088895522</v>
      </c>
      <c r="Q103" s="103"/>
      <c r="R103" s="103"/>
      <c r="S103" s="113" t="s">
        <v>128</v>
      </c>
      <c r="T103" s="103"/>
      <c r="U103" s="103"/>
      <c r="V103" s="113" t="s">
        <v>128</v>
      </c>
      <c r="W103" s="113" t="s">
        <v>128</v>
      </c>
      <c r="X103" s="96">
        <v>5.7251598999999995</v>
      </c>
      <c r="Y103" s="96">
        <v>15.431073999999999</v>
      </c>
      <c r="Z103" s="113">
        <v>169.53088244749287</v>
      </c>
      <c r="AA103" s="96">
        <v>38.8660687</v>
      </c>
      <c r="AB103" s="96">
        <v>71.608282899999992</v>
      </c>
      <c r="AC103" s="113">
        <v>84.243699697880658</v>
      </c>
      <c r="AD103" s="113">
        <v>0.48792310951349738</v>
      </c>
    </row>
    <row r="104" spans="1:30">
      <c r="A104" s="112"/>
      <c r="B104" s="94" t="s">
        <v>4</v>
      </c>
      <c r="C104" s="96">
        <v>140.53693290000001</v>
      </c>
      <c r="D104" s="96">
        <v>109.93900170000001</v>
      </c>
      <c r="E104" s="113">
        <v>-21.77216377830884</v>
      </c>
      <c r="F104" s="96">
        <v>557.45892659999993</v>
      </c>
      <c r="G104" s="96">
        <v>379.040354159</v>
      </c>
      <c r="H104" s="113">
        <v>-32.005689375034926</v>
      </c>
      <c r="I104" s="113">
        <v>0.97676624591318284</v>
      </c>
      <c r="J104" s="103">
        <v>25589</v>
      </c>
      <c r="K104" s="103">
        <v>16957</v>
      </c>
      <c r="L104" s="113">
        <v>-33.733244753605064</v>
      </c>
      <c r="M104" s="103">
        <v>107878</v>
      </c>
      <c r="N104" s="103">
        <v>57927</v>
      </c>
      <c r="O104" s="113">
        <v>-46.303231428094705</v>
      </c>
      <c r="P104" s="113">
        <v>0.6022784209194928</v>
      </c>
      <c r="Q104" s="103"/>
      <c r="R104" s="103"/>
      <c r="S104" s="113" t="s">
        <v>128</v>
      </c>
      <c r="T104" s="103"/>
      <c r="U104" s="103"/>
      <c r="V104" s="113" t="s">
        <v>128</v>
      </c>
      <c r="W104" s="113" t="s">
        <v>128</v>
      </c>
      <c r="X104" s="96">
        <v>1558.1798801999998</v>
      </c>
      <c r="Y104" s="96">
        <v>2464.7768259999998</v>
      </c>
      <c r="Z104" s="113">
        <v>58.183073553974651</v>
      </c>
      <c r="AA104" s="96">
        <v>6195.0988448000016</v>
      </c>
      <c r="AB104" s="96">
        <v>5448.4610176999995</v>
      </c>
      <c r="AC104" s="113">
        <v>-12.05207286929263</v>
      </c>
      <c r="AD104" s="113">
        <v>0.46620916326116263</v>
      </c>
    </row>
    <row r="105" spans="1:30">
      <c r="A105" s="112"/>
      <c r="B105" s="94" t="s">
        <v>5</v>
      </c>
      <c r="C105" s="96">
        <v>81.206529919000999</v>
      </c>
      <c r="D105" s="96">
        <v>69.104667396999972</v>
      </c>
      <c r="E105" s="113">
        <v>-14.902573147839171</v>
      </c>
      <c r="F105" s="96">
        <v>640.54549341998097</v>
      </c>
      <c r="G105" s="96">
        <v>670.84755275800012</v>
      </c>
      <c r="H105" s="113">
        <v>4.7306646677398811</v>
      </c>
      <c r="I105" s="113">
        <v>0.73888296999573455</v>
      </c>
      <c r="J105" s="103">
        <v>9</v>
      </c>
      <c r="K105" s="103">
        <v>11</v>
      </c>
      <c r="L105" s="113">
        <v>22.222222222222232</v>
      </c>
      <c r="M105" s="103">
        <v>70</v>
      </c>
      <c r="N105" s="103">
        <v>66</v>
      </c>
      <c r="O105" s="113">
        <v>-5.7142857142857162</v>
      </c>
      <c r="P105" s="113">
        <v>5.225653206650831</v>
      </c>
      <c r="Q105" s="103">
        <v>990845</v>
      </c>
      <c r="R105" s="103">
        <v>444985</v>
      </c>
      <c r="S105" s="113">
        <v>-55.09035217415439</v>
      </c>
      <c r="T105" s="103">
        <v>9513244</v>
      </c>
      <c r="U105" s="103">
        <v>9894492</v>
      </c>
      <c r="V105" s="113">
        <v>4.0075498957032885</v>
      </c>
      <c r="W105" s="113">
        <v>13.759682996227665</v>
      </c>
      <c r="X105" s="96">
        <v>20497.175315799999</v>
      </c>
      <c r="Y105" s="96">
        <v>9128.8450489000006</v>
      </c>
      <c r="Z105" s="113">
        <v>-55.462911800031577</v>
      </c>
      <c r="AA105" s="96">
        <v>196602.20705689999</v>
      </c>
      <c r="AB105" s="96">
        <v>226679.41977469999</v>
      </c>
      <c r="AC105" s="113">
        <v>15.298512243606277</v>
      </c>
      <c r="AD105" s="113">
        <v>23.168054993362034</v>
      </c>
    </row>
    <row r="106" spans="1:30">
      <c r="A106" s="112"/>
      <c r="B106" s="94" t="s">
        <v>6</v>
      </c>
      <c r="C106" s="96">
        <v>4.6119963000000007E-2</v>
      </c>
      <c r="D106" s="96">
        <v>8.3057360000000011E-3</v>
      </c>
      <c r="E106" s="113">
        <v>-81.991017642403577</v>
      </c>
      <c r="F106" s="96">
        <v>0.12993734700000001</v>
      </c>
      <c r="G106" s="96">
        <v>0.13273253599999998</v>
      </c>
      <c r="H106" s="113">
        <v>2.1511821385732821</v>
      </c>
      <c r="I106" s="113">
        <v>8.7968560642529194E-3</v>
      </c>
      <c r="J106" s="103">
        <v>0</v>
      </c>
      <c r="K106" s="103">
        <v>0</v>
      </c>
      <c r="L106" s="113" t="s">
        <v>128</v>
      </c>
      <c r="M106" s="103">
        <v>0</v>
      </c>
      <c r="N106" s="103">
        <v>1</v>
      </c>
      <c r="O106" s="113" t="s">
        <v>128</v>
      </c>
      <c r="P106" s="113">
        <v>5.305039787798408E-2</v>
      </c>
      <c r="Q106" s="106">
        <v>33</v>
      </c>
      <c r="R106" s="106">
        <v>4</v>
      </c>
      <c r="S106" s="113">
        <v>-87.878787878787875</v>
      </c>
      <c r="T106" s="106">
        <v>110</v>
      </c>
      <c r="U106" s="106">
        <v>67</v>
      </c>
      <c r="V106" s="113">
        <v>-39.090909090909086</v>
      </c>
      <c r="W106" s="113">
        <v>2.5023866045377607E-3</v>
      </c>
      <c r="X106" s="96">
        <v>7.9453917999999994</v>
      </c>
      <c r="Y106" s="96">
        <v>1.1304738000000001</v>
      </c>
      <c r="Z106" s="113">
        <v>-85.771956519501032</v>
      </c>
      <c r="AA106" s="96">
        <v>28.582459600000004</v>
      </c>
      <c r="AB106" s="96">
        <v>22.688639800000001</v>
      </c>
      <c r="AC106" s="113">
        <v>-20.62040804913795</v>
      </c>
      <c r="AD106" s="113">
        <v>4.7779235509334224E-2</v>
      </c>
    </row>
    <row r="107" spans="1:30">
      <c r="A107" s="112"/>
      <c r="B107" s="94" t="s">
        <v>25</v>
      </c>
      <c r="C107" s="96">
        <v>0</v>
      </c>
      <c r="D107" s="96">
        <v>0</v>
      </c>
      <c r="E107" s="113" t="s">
        <v>128</v>
      </c>
      <c r="F107" s="96">
        <v>0</v>
      </c>
      <c r="G107" s="96">
        <v>0</v>
      </c>
      <c r="H107" s="113" t="s">
        <v>128</v>
      </c>
      <c r="I107" s="113">
        <v>0</v>
      </c>
      <c r="J107" s="103">
        <v>0</v>
      </c>
      <c r="K107" s="103">
        <v>0</v>
      </c>
      <c r="L107" s="113" t="s">
        <v>128</v>
      </c>
      <c r="M107" s="103">
        <v>0</v>
      </c>
      <c r="N107" s="103">
        <v>0</v>
      </c>
      <c r="O107" s="113" t="s">
        <v>128</v>
      </c>
      <c r="P107" s="113">
        <v>0</v>
      </c>
      <c r="Q107" s="106">
        <v>0</v>
      </c>
      <c r="R107" s="106">
        <v>0</v>
      </c>
      <c r="S107" s="113" t="s">
        <v>128</v>
      </c>
      <c r="T107" s="106">
        <v>0</v>
      </c>
      <c r="U107" s="106">
        <v>0</v>
      </c>
      <c r="V107" s="113" t="s">
        <v>128</v>
      </c>
      <c r="W107" s="113">
        <v>0</v>
      </c>
      <c r="X107" s="96">
        <v>0</v>
      </c>
      <c r="Y107" s="96">
        <v>0</v>
      </c>
      <c r="Z107" s="113" t="s">
        <v>128</v>
      </c>
      <c r="AA107" s="96">
        <v>0</v>
      </c>
      <c r="AB107" s="96">
        <v>0</v>
      </c>
      <c r="AC107" s="113" t="s">
        <v>128</v>
      </c>
      <c r="AD107" s="113">
        <v>0</v>
      </c>
    </row>
    <row r="108" spans="1:30">
      <c r="A108" s="112"/>
      <c r="B108" s="94"/>
      <c r="C108" s="104"/>
      <c r="D108" s="104"/>
      <c r="E108" s="113"/>
      <c r="F108" s="104"/>
      <c r="G108" s="104"/>
      <c r="H108" s="113"/>
      <c r="I108" s="110"/>
      <c r="J108" s="103"/>
      <c r="K108" s="103"/>
      <c r="L108" s="113"/>
      <c r="M108" s="103"/>
      <c r="N108" s="103"/>
      <c r="O108" s="113"/>
      <c r="P108" s="113"/>
      <c r="Q108" s="103"/>
      <c r="R108" s="103"/>
      <c r="S108" s="113"/>
      <c r="T108" s="103"/>
      <c r="U108" s="103"/>
      <c r="V108" s="113"/>
      <c r="W108" s="113"/>
      <c r="X108" s="96"/>
      <c r="Y108" s="96"/>
      <c r="Z108" s="113"/>
      <c r="AA108" s="96"/>
      <c r="AB108" s="96"/>
      <c r="AC108" s="113"/>
      <c r="AD108" s="113"/>
    </row>
    <row r="109" spans="1:30" s="20" customFormat="1" ht="15">
      <c r="A109" s="109">
        <v>16</v>
      </c>
      <c r="B109" s="93" t="s">
        <v>50</v>
      </c>
      <c r="C109" s="101">
        <v>686.61410237900031</v>
      </c>
      <c r="D109" s="101">
        <v>562.5345424709983</v>
      </c>
      <c r="E109" s="110">
        <v>-18.071222172409151</v>
      </c>
      <c r="F109" s="101">
        <v>2666.9602431660014</v>
      </c>
      <c r="G109" s="101">
        <v>2696.6329804029983</v>
      </c>
      <c r="H109" s="110">
        <v>1.1126051583645546</v>
      </c>
      <c r="I109" s="110">
        <v>1.7488599412830628</v>
      </c>
      <c r="J109" s="102">
        <v>24618</v>
      </c>
      <c r="K109" s="102">
        <v>19804</v>
      </c>
      <c r="L109" s="110">
        <v>-19.554797302786575</v>
      </c>
      <c r="M109" s="101">
        <v>97264</v>
      </c>
      <c r="N109" s="101">
        <v>87729</v>
      </c>
      <c r="O109" s="110">
        <v>-9.8032159894719477</v>
      </c>
      <c r="P109" s="110">
        <v>0.86424201968362446</v>
      </c>
      <c r="Q109" s="102">
        <v>2072599</v>
      </c>
      <c r="R109" s="102">
        <v>1649009</v>
      </c>
      <c r="S109" s="110">
        <v>-20.437624451232484</v>
      </c>
      <c r="T109" s="102">
        <v>10257143</v>
      </c>
      <c r="U109" s="102">
        <v>8270257</v>
      </c>
      <c r="V109" s="110">
        <v>-19.370754604864139</v>
      </c>
      <c r="W109" s="110">
        <v>6.9797752821885242</v>
      </c>
      <c r="X109" s="101">
        <v>26841.417122474995</v>
      </c>
      <c r="Y109" s="101">
        <v>21625.079063255987</v>
      </c>
      <c r="Z109" s="110">
        <v>-19.433914518809946</v>
      </c>
      <c r="AA109" s="101">
        <v>156800.57275271806</v>
      </c>
      <c r="AB109" s="101">
        <v>111653.18747571205</v>
      </c>
      <c r="AC109" s="110">
        <v>-28.792870130777882</v>
      </c>
      <c r="AD109" s="110">
        <v>2.6862432993059722</v>
      </c>
    </row>
    <row r="110" spans="1:30">
      <c r="A110" s="112"/>
      <c r="B110" s="94" t="s">
        <v>3</v>
      </c>
      <c r="C110" s="96">
        <v>108.868217</v>
      </c>
      <c r="D110" s="96">
        <v>134.08747309999998</v>
      </c>
      <c r="E110" s="113">
        <v>23.164939038176758</v>
      </c>
      <c r="F110" s="96">
        <v>387.36639479999997</v>
      </c>
      <c r="G110" s="96">
        <v>567.45496009999999</v>
      </c>
      <c r="H110" s="113">
        <v>46.490497812279521</v>
      </c>
      <c r="I110" s="113">
        <v>3.0405418904070438</v>
      </c>
      <c r="J110" s="103">
        <v>2138</v>
      </c>
      <c r="K110" s="103">
        <v>1541</v>
      </c>
      <c r="L110" s="113">
        <v>-27.92329279700655</v>
      </c>
      <c r="M110" s="103">
        <v>11416</v>
      </c>
      <c r="N110" s="103">
        <v>10709</v>
      </c>
      <c r="O110" s="113">
        <v>-6.193062368605462</v>
      </c>
      <c r="P110" s="113">
        <v>2.076296982787035</v>
      </c>
      <c r="Q110" s="103"/>
      <c r="R110" s="103"/>
      <c r="S110" s="113" t="s">
        <v>128</v>
      </c>
      <c r="T110" s="103"/>
      <c r="U110" s="103"/>
      <c r="V110" s="113" t="s">
        <v>128</v>
      </c>
      <c r="W110" s="113" t="s">
        <v>128</v>
      </c>
      <c r="X110" s="96">
        <v>424.42082700000009</v>
      </c>
      <c r="Y110" s="96">
        <v>450.83442149999996</v>
      </c>
      <c r="Z110" s="113">
        <v>6.2234444729546423</v>
      </c>
      <c r="AA110" s="96">
        <v>1336.4506121999998</v>
      </c>
      <c r="AB110" s="96">
        <v>1774.4625469519999</v>
      </c>
      <c r="AC110" s="113">
        <v>32.774270201497856</v>
      </c>
      <c r="AD110" s="113">
        <v>12.090797999347926</v>
      </c>
    </row>
    <row r="111" spans="1:30">
      <c r="A111" s="112"/>
      <c r="B111" s="94" t="s">
        <v>4</v>
      </c>
      <c r="C111" s="96">
        <v>173.86542551800019</v>
      </c>
      <c r="D111" s="96">
        <v>159.8596918349983</v>
      </c>
      <c r="E111" s="113">
        <v>-8.0555024906616026</v>
      </c>
      <c r="F111" s="96">
        <v>632.33758242700105</v>
      </c>
      <c r="G111" s="96">
        <v>676.0718305299971</v>
      </c>
      <c r="H111" s="113">
        <v>6.9162816379089609</v>
      </c>
      <c r="I111" s="113">
        <v>1.7422001025184486</v>
      </c>
      <c r="J111" s="103">
        <v>22360</v>
      </c>
      <c r="K111" s="103">
        <v>18187</v>
      </c>
      <c r="L111" s="113">
        <v>-18.662790697674414</v>
      </c>
      <c r="M111" s="103">
        <v>85485</v>
      </c>
      <c r="N111" s="103">
        <v>76617</v>
      </c>
      <c r="O111" s="113">
        <v>-10.373749780663278</v>
      </c>
      <c r="P111" s="113">
        <v>0.79660202971997118</v>
      </c>
      <c r="Q111" s="103"/>
      <c r="R111" s="103"/>
      <c r="S111" s="113" t="s">
        <v>128</v>
      </c>
      <c r="T111" s="103"/>
      <c r="U111" s="103"/>
      <c r="V111" s="113" t="s">
        <v>128</v>
      </c>
      <c r="W111" s="113" t="s">
        <v>128</v>
      </c>
      <c r="X111" s="96">
        <v>2867.4258713999998</v>
      </c>
      <c r="Y111" s="96">
        <v>3252.8903226000002</v>
      </c>
      <c r="Z111" s="113">
        <v>13.442874148715145</v>
      </c>
      <c r="AA111" s="96">
        <v>12931.4614719</v>
      </c>
      <c r="AB111" s="96">
        <v>13311.322679300001</v>
      </c>
      <c r="AC111" s="113">
        <v>2.9374963396475939</v>
      </c>
      <c r="AD111" s="113">
        <v>1.1390116563292434</v>
      </c>
    </row>
    <row r="112" spans="1:30">
      <c r="A112" s="112"/>
      <c r="B112" s="94" t="s">
        <v>5</v>
      </c>
      <c r="C112" s="96">
        <v>218.33952350600009</v>
      </c>
      <c r="D112" s="96">
        <v>205.71965936899997</v>
      </c>
      <c r="E112" s="113">
        <v>-5.7799265723199822</v>
      </c>
      <c r="F112" s="96">
        <v>1090.8823226030004</v>
      </c>
      <c r="G112" s="96">
        <v>984.80480849900141</v>
      </c>
      <c r="H112" s="113">
        <v>-9.7240107302209218</v>
      </c>
      <c r="I112" s="113">
        <v>1.0846808619607733</v>
      </c>
      <c r="J112" s="103">
        <v>6</v>
      </c>
      <c r="K112" s="103">
        <v>11</v>
      </c>
      <c r="L112" s="113">
        <v>83.333333333333329</v>
      </c>
      <c r="M112" s="103">
        <v>41</v>
      </c>
      <c r="N112" s="103">
        <v>33</v>
      </c>
      <c r="O112" s="113">
        <v>-19.512195121951216</v>
      </c>
      <c r="P112" s="113">
        <v>2.6128266033254155</v>
      </c>
      <c r="Q112" s="103">
        <v>1859269</v>
      </c>
      <c r="R112" s="103">
        <v>1546891</v>
      </c>
      <c r="S112" s="113">
        <v>-16.801119149515209</v>
      </c>
      <c r="T112" s="103">
        <v>9755575</v>
      </c>
      <c r="U112" s="103">
        <v>7831530</v>
      </c>
      <c r="V112" s="113">
        <v>-19.722517637350954</v>
      </c>
      <c r="W112" s="113">
        <v>10.890844135853245</v>
      </c>
      <c r="X112" s="96">
        <v>17128.414024399997</v>
      </c>
      <c r="Y112" s="96">
        <v>16177.504142699989</v>
      </c>
      <c r="Z112" s="113">
        <v>-5.5516516610668472</v>
      </c>
      <c r="AA112" s="96">
        <v>85656.524832900031</v>
      </c>
      <c r="AB112" s="96">
        <v>78422.771268100056</v>
      </c>
      <c r="AC112" s="113">
        <v>-8.445070097008589</v>
      </c>
      <c r="AD112" s="113">
        <v>8.0152979007844678</v>
      </c>
    </row>
    <row r="113" spans="1:30">
      <c r="A113" s="112"/>
      <c r="B113" s="94" t="s">
        <v>6</v>
      </c>
      <c r="C113" s="96">
        <v>4.4014689999999995E-2</v>
      </c>
      <c r="D113" s="96">
        <v>9.3104899999999994E-3</v>
      </c>
      <c r="E113" s="113">
        <v>-78.846857719547728</v>
      </c>
      <c r="F113" s="96">
        <v>0.67860024500000005</v>
      </c>
      <c r="G113" s="96">
        <v>4.5617486000000006E-2</v>
      </c>
      <c r="H113" s="113">
        <v>-93.277708586739465</v>
      </c>
      <c r="I113" s="113">
        <v>3.0233013731845878E-3</v>
      </c>
      <c r="J113" s="103">
        <v>1</v>
      </c>
      <c r="K113" s="103">
        <v>0</v>
      </c>
      <c r="L113" s="113">
        <v>-100</v>
      </c>
      <c r="M113" s="103">
        <v>5</v>
      </c>
      <c r="N113" s="103">
        <v>2</v>
      </c>
      <c r="O113" s="113">
        <v>-60</v>
      </c>
      <c r="P113" s="113">
        <v>0.10610079575596816</v>
      </c>
      <c r="Q113" s="106">
        <v>114</v>
      </c>
      <c r="R113" s="106">
        <v>43</v>
      </c>
      <c r="S113" s="113">
        <v>-62.280701754385959</v>
      </c>
      <c r="T113" s="106">
        <v>10529</v>
      </c>
      <c r="U113" s="106">
        <v>174</v>
      </c>
      <c r="V113" s="113">
        <v>-98.347421407541077</v>
      </c>
      <c r="W113" s="113">
        <v>6.4987353610383627E-3</v>
      </c>
      <c r="X113" s="96">
        <v>21.113656100000082</v>
      </c>
      <c r="Y113" s="96">
        <v>2.8462000000000001</v>
      </c>
      <c r="Z113" s="113">
        <v>-86.519625087575477</v>
      </c>
      <c r="AA113" s="96">
        <v>973.64983500000005</v>
      </c>
      <c r="AB113" s="96">
        <v>13.135092400000001</v>
      </c>
      <c r="AC113" s="113">
        <v>-98.65094288235565</v>
      </c>
      <c r="AD113" s="113">
        <v>2.7660744705218787E-2</v>
      </c>
    </row>
    <row r="114" spans="1:30">
      <c r="A114" s="112"/>
      <c r="B114" s="94" t="s">
        <v>25</v>
      </c>
      <c r="C114" s="96">
        <v>185.49692166500006</v>
      </c>
      <c r="D114" s="96">
        <v>62.858407677000017</v>
      </c>
      <c r="E114" s="113">
        <v>-66.113503602760716</v>
      </c>
      <c r="F114" s="96">
        <v>555.69534309100015</v>
      </c>
      <c r="G114" s="96">
        <v>468.2557637879998</v>
      </c>
      <c r="H114" s="113">
        <v>-15.735165030649057</v>
      </c>
      <c r="I114" s="113">
        <v>10.584000653191108</v>
      </c>
      <c r="J114" s="103">
        <v>113</v>
      </c>
      <c r="K114" s="103">
        <v>65</v>
      </c>
      <c r="L114" s="113">
        <v>-42.477876106194692</v>
      </c>
      <c r="M114" s="103">
        <v>317</v>
      </c>
      <c r="N114" s="155">
        <v>368</v>
      </c>
      <c r="O114" s="113">
        <v>16.088328075709789</v>
      </c>
      <c r="P114" s="113">
        <v>2.6141933650635787</v>
      </c>
      <c r="Q114" s="106">
        <v>213216</v>
      </c>
      <c r="R114" s="106">
        <v>102075</v>
      </c>
      <c r="S114" s="113">
        <v>-52.126013057181453</v>
      </c>
      <c r="T114" s="106">
        <v>491039</v>
      </c>
      <c r="U114" s="106">
        <v>438553</v>
      </c>
      <c r="V114" s="113">
        <v>-10.688764028926423</v>
      </c>
      <c r="W114" s="113">
        <v>0.99893340017292098</v>
      </c>
      <c r="X114" s="96">
        <v>6400.0427435749989</v>
      </c>
      <c r="Y114" s="96">
        <v>1741.0039764560006</v>
      </c>
      <c r="Z114" s="113">
        <v>-72.796994548141186</v>
      </c>
      <c r="AA114" s="96">
        <v>55902.486000718018</v>
      </c>
      <c r="AB114" s="96">
        <v>18131.495888959995</v>
      </c>
      <c r="AC114" s="113">
        <v>-67.565850490571904</v>
      </c>
      <c r="AD114" s="113">
        <v>0.93114228151212253</v>
      </c>
    </row>
    <row r="115" spans="1:30">
      <c r="A115" s="112"/>
      <c r="B115" s="94"/>
      <c r="C115" s="104"/>
      <c r="D115" s="104"/>
      <c r="E115" s="113"/>
      <c r="F115" s="104"/>
      <c r="G115" s="104"/>
      <c r="H115" s="113"/>
      <c r="I115" s="110"/>
      <c r="J115" s="103"/>
      <c r="K115" s="103"/>
      <c r="L115" s="113"/>
      <c r="M115" s="103"/>
      <c r="N115" s="103"/>
      <c r="O115" s="113"/>
      <c r="P115" s="113"/>
      <c r="Q115" s="103"/>
      <c r="R115" s="103"/>
      <c r="S115" s="113"/>
      <c r="T115" s="103"/>
      <c r="U115" s="103"/>
      <c r="V115" s="113"/>
      <c r="W115" s="113"/>
      <c r="X115" s="96"/>
      <c r="Y115" s="96"/>
      <c r="Z115" s="113"/>
      <c r="AA115" s="96"/>
      <c r="AB115" s="96"/>
      <c r="AC115" s="113"/>
      <c r="AD115" s="113"/>
    </row>
    <row r="116" spans="1:30" s="20" customFormat="1" ht="15">
      <c r="A116" s="109">
        <v>17</v>
      </c>
      <c r="B116" s="93" t="s">
        <v>19</v>
      </c>
      <c r="C116" s="101">
        <v>819.04202331599993</v>
      </c>
      <c r="D116" s="101">
        <v>956.0460894849997</v>
      </c>
      <c r="E116" s="110">
        <v>16.727354918166547</v>
      </c>
      <c r="F116" s="101">
        <v>3398.287133243</v>
      </c>
      <c r="G116" s="101">
        <v>3957.2724063540004</v>
      </c>
      <c r="H116" s="110">
        <v>16.449030090566772</v>
      </c>
      <c r="I116" s="110">
        <v>2.5664282972549999</v>
      </c>
      <c r="J116" s="102">
        <v>64623</v>
      </c>
      <c r="K116" s="102">
        <v>60329</v>
      </c>
      <c r="L116" s="110">
        <v>-6.6446930659362806</v>
      </c>
      <c r="M116" s="101">
        <v>231182</v>
      </c>
      <c r="N116" s="101">
        <v>274328</v>
      </c>
      <c r="O116" s="110">
        <v>18.663217724563342</v>
      </c>
      <c r="P116" s="110">
        <v>2.7024790522605908</v>
      </c>
      <c r="Q116" s="102">
        <v>601313</v>
      </c>
      <c r="R116" s="102">
        <v>388110</v>
      </c>
      <c r="S116" s="110">
        <v>-35.456243254345075</v>
      </c>
      <c r="T116" s="102">
        <v>2773813</v>
      </c>
      <c r="U116" s="102">
        <v>2251242</v>
      </c>
      <c r="V116" s="110">
        <v>-18.839445917947607</v>
      </c>
      <c r="W116" s="110">
        <v>1.8999606984190045</v>
      </c>
      <c r="X116" s="101">
        <v>53413.00829540001</v>
      </c>
      <c r="Y116" s="101">
        <v>47938.973555699995</v>
      </c>
      <c r="Z116" s="110">
        <v>-10.248504838794947</v>
      </c>
      <c r="AA116" s="101">
        <v>197430.86706140003</v>
      </c>
      <c r="AB116" s="101">
        <v>223204.32413030002</v>
      </c>
      <c r="AC116" s="110">
        <v>13.054421252622351</v>
      </c>
      <c r="AD116" s="110">
        <v>5.3700313768611734</v>
      </c>
    </row>
    <row r="117" spans="1:30">
      <c r="A117" s="112"/>
      <c r="B117" s="94" t="s">
        <v>3</v>
      </c>
      <c r="C117" s="96">
        <v>188.8021588</v>
      </c>
      <c r="D117" s="96">
        <v>211.10112920000003</v>
      </c>
      <c r="E117" s="113">
        <v>11.810760290946432</v>
      </c>
      <c r="F117" s="96">
        <v>801.96643090000009</v>
      </c>
      <c r="G117" s="96">
        <v>923.83505430000002</v>
      </c>
      <c r="H117" s="113">
        <v>15.196225016954124</v>
      </c>
      <c r="I117" s="113">
        <v>4.9501006774715766</v>
      </c>
      <c r="J117" s="103">
        <v>1094</v>
      </c>
      <c r="K117" s="103">
        <v>1308</v>
      </c>
      <c r="L117" s="113">
        <v>19.561243144424132</v>
      </c>
      <c r="M117" s="103">
        <v>4500</v>
      </c>
      <c r="N117" s="103">
        <v>6060</v>
      </c>
      <c r="O117" s="113">
        <v>34.666666666666671</v>
      </c>
      <c r="P117" s="113">
        <v>1.174933207179889</v>
      </c>
      <c r="Q117" s="103"/>
      <c r="R117" s="103"/>
      <c r="S117" s="113" t="s">
        <v>128</v>
      </c>
      <c r="T117" s="103"/>
      <c r="U117" s="103"/>
      <c r="V117" s="113" t="s">
        <v>128</v>
      </c>
      <c r="W117" s="113" t="s">
        <v>128</v>
      </c>
      <c r="X117" s="96">
        <v>215.25961249999997</v>
      </c>
      <c r="Y117" s="96">
        <v>208.43220920000007</v>
      </c>
      <c r="Z117" s="113">
        <v>-3.1717065829057423</v>
      </c>
      <c r="AA117" s="96">
        <v>952.88497390000009</v>
      </c>
      <c r="AB117" s="96">
        <v>954.88540150000017</v>
      </c>
      <c r="AC117" s="113">
        <v>0.2099337962915504</v>
      </c>
      <c r="AD117" s="113">
        <v>6.5063793664702523</v>
      </c>
    </row>
    <row r="118" spans="1:30">
      <c r="A118" s="112"/>
      <c r="B118" s="94" t="s">
        <v>4</v>
      </c>
      <c r="C118" s="96">
        <v>517.5179040999999</v>
      </c>
      <c r="D118" s="96">
        <v>620.99538379999979</v>
      </c>
      <c r="E118" s="113">
        <v>19.994956479806135</v>
      </c>
      <c r="F118" s="96">
        <v>1876.8827557999998</v>
      </c>
      <c r="G118" s="96">
        <v>2430.7434885000002</v>
      </c>
      <c r="H118" s="113">
        <v>29.509607405600757</v>
      </c>
      <c r="I118" s="113">
        <v>6.2638929232429437</v>
      </c>
      <c r="J118" s="103">
        <v>63491</v>
      </c>
      <c r="K118" s="103">
        <v>58977</v>
      </c>
      <c r="L118" s="113">
        <v>-7.1096690869572043</v>
      </c>
      <c r="M118" s="103">
        <v>226484</v>
      </c>
      <c r="N118" s="103">
        <v>268047</v>
      </c>
      <c r="O118" s="113">
        <v>18.351406721887642</v>
      </c>
      <c r="P118" s="113">
        <v>2.7869374193762368</v>
      </c>
      <c r="Q118" s="103"/>
      <c r="R118" s="103"/>
      <c r="S118" s="113" t="s">
        <v>128</v>
      </c>
      <c r="T118" s="103"/>
      <c r="U118" s="103"/>
      <c r="V118" s="113" t="s">
        <v>128</v>
      </c>
      <c r="W118" s="113" t="s">
        <v>128</v>
      </c>
      <c r="X118" s="96">
        <v>24355.651506300001</v>
      </c>
      <c r="Y118" s="96">
        <v>33653.879169399996</v>
      </c>
      <c r="Z118" s="113">
        <v>38.176879237637529</v>
      </c>
      <c r="AA118" s="96">
        <v>96679.823827300002</v>
      </c>
      <c r="AB118" s="96">
        <v>138911.1402317</v>
      </c>
      <c r="AC118" s="113">
        <v>43.681623251443</v>
      </c>
      <c r="AD118" s="113">
        <v>11.886227366716707</v>
      </c>
    </row>
    <row r="119" spans="1:30">
      <c r="A119" s="112"/>
      <c r="B119" s="94" t="s">
        <v>5</v>
      </c>
      <c r="C119" s="96">
        <v>92.675282124999981</v>
      </c>
      <c r="D119" s="96">
        <v>118.73072713599984</v>
      </c>
      <c r="E119" s="113">
        <v>28.114772799781072</v>
      </c>
      <c r="F119" s="96">
        <v>634.82365192199995</v>
      </c>
      <c r="G119" s="96">
        <v>550.00134148299992</v>
      </c>
      <c r="H119" s="113">
        <v>-13.361554847900036</v>
      </c>
      <c r="I119" s="113">
        <v>0.60578088572560707</v>
      </c>
      <c r="J119" s="103">
        <v>1</v>
      </c>
      <c r="K119" s="103">
        <v>5</v>
      </c>
      <c r="L119" s="113">
        <v>400</v>
      </c>
      <c r="M119" s="103">
        <v>3</v>
      </c>
      <c r="N119" s="103">
        <v>43</v>
      </c>
      <c r="O119" s="113">
        <v>1333.3333333333335</v>
      </c>
      <c r="P119" s="113">
        <v>3.4045922406967537</v>
      </c>
      <c r="Q119" s="103">
        <v>475014</v>
      </c>
      <c r="R119" s="103">
        <v>335713</v>
      </c>
      <c r="S119" s="113">
        <v>-29.325661980488992</v>
      </c>
      <c r="T119" s="103">
        <v>2204765</v>
      </c>
      <c r="U119" s="103">
        <v>1937500</v>
      </c>
      <c r="V119" s="113">
        <v>-12.122153608207675</v>
      </c>
      <c r="W119" s="113">
        <v>2.6943663004822382</v>
      </c>
      <c r="X119" s="96">
        <v>4948.8455052000008</v>
      </c>
      <c r="Y119" s="96">
        <v>6899.4597325999985</v>
      </c>
      <c r="Z119" s="113">
        <v>39.415540965067294</v>
      </c>
      <c r="AA119" s="96">
        <v>21857.699430400004</v>
      </c>
      <c r="AB119" s="96">
        <v>33276.551125799997</v>
      </c>
      <c r="AC119" s="113">
        <v>52.241782040055362</v>
      </c>
      <c r="AD119" s="113">
        <v>3.4010717304562501</v>
      </c>
    </row>
    <row r="120" spans="1:30" s="22" customFormat="1">
      <c r="A120" s="112"/>
      <c r="B120" s="94" t="s">
        <v>6</v>
      </c>
      <c r="C120" s="96">
        <v>0</v>
      </c>
      <c r="D120" s="96">
        <v>0</v>
      </c>
      <c r="E120" s="113" t="s">
        <v>128</v>
      </c>
      <c r="F120" s="96">
        <v>0</v>
      </c>
      <c r="G120" s="96">
        <v>0</v>
      </c>
      <c r="H120" s="113" t="s">
        <v>128</v>
      </c>
      <c r="I120" s="113">
        <v>0</v>
      </c>
      <c r="J120" s="103">
        <v>0</v>
      </c>
      <c r="K120" s="103">
        <v>0</v>
      </c>
      <c r="L120" s="113" t="s">
        <v>128</v>
      </c>
      <c r="M120" s="103">
        <v>0</v>
      </c>
      <c r="N120" s="103">
        <v>0</v>
      </c>
      <c r="O120" s="113" t="s">
        <v>128</v>
      </c>
      <c r="P120" s="113">
        <v>0</v>
      </c>
      <c r="Q120" s="106">
        <v>0</v>
      </c>
      <c r="R120" s="106">
        <v>0</v>
      </c>
      <c r="S120" s="113" t="s">
        <v>128</v>
      </c>
      <c r="T120" s="106">
        <v>0</v>
      </c>
      <c r="U120" s="106">
        <v>0</v>
      </c>
      <c r="V120" s="113" t="s">
        <v>128</v>
      </c>
      <c r="W120" s="113">
        <v>0</v>
      </c>
      <c r="X120" s="96">
        <v>0</v>
      </c>
      <c r="Y120" s="96">
        <v>0</v>
      </c>
      <c r="Z120" s="113" t="s">
        <v>128</v>
      </c>
      <c r="AA120" s="96">
        <v>0</v>
      </c>
      <c r="AB120" s="96">
        <v>0</v>
      </c>
      <c r="AC120" s="113" t="s">
        <v>128</v>
      </c>
      <c r="AD120" s="113">
        <v>0</v>
      </c>
    </row>
    <row r="121" spans="1:30" s="22" customFormat="1">
      <c r="A121" s="112"/>
      <c r="B121" s="94" t="s">
        <v>25</v>
      </c>
      <c r="C121" s="96">
        <v>20.046678291000031</v>
      </c>
      <c r="D121" s="96">
        <v>5.2188493490000187</v>
      </c>
      <c r="E121" s="113">
        <v>-73.966513188656165</v>
      </c>
      <c r="F121" s="96">
        <v>84.614294621000042</v>
      </c>
      <c r="G121" s="96">
        <v>52.692522071000013</v>
      </c>
      <c r="H121" s="113">
        <v>-37.726217175221258</v>
      </c>
      <c r="I121" s="113">
        <v>1.1910108345622961</v>
      </c>
      <c r="J121" s="103">
        <v>37</v>
      </c>
      <c r="K121" s="103">
        <v>39</v>
      </c>
      <c r="L121" s="113">
        <v>5.4054054054053946</v>
      </c>
      <c r="M121" s="103">
        <v>195</v>
      </c>
      <c r="N121" s="103">
        <v>178</v>
      </c>
      <c r="O121" s="113">
        <v>-8.7179487179487207</v>
      </c>
      <c r="P121" s="113">
        <v>1.2644739646231442</v>
      </c>
      <c r="Q121" s="106">
        <v>126299</v>
      </c>
      <c r="R121" s="106">
        <v>52397</v>
      </c>
      <c r="S121" s="113">
        <v>-58.513527423019987</v>
      </c>
      <c r="T121" s="106">
        <v>569048</v>
      </c>
      <c r="U121" s="106">
        <v>313742</v>
      </c>
      <c r="V121" s="113">
        <v>-44.86545950429489</v>
      </c>
      <c r="W121" s="113">
        <v>0.7146396509362668</v>
      </c>
      <c r="X121" s="96">
        <v>23893.251671400005</v>
      </c>
      <c r="Y121" s="96">
        <v>7177.2024444999952</v>
      </c>
      <c r="Z121" s="113">
        <v>-69.961382639722331</v>
      </c>
      <c r="AA121" s="96">
        <v>77940.458829800002</v>
      </c>
      <c r="AB121" s="96">
        <v>50061.747371299993</v>
      </c>
      <c r="AC121" s="113">
        <v>-35.769242158785929</v>
      </c>
      <c r="AD121" s="113">
        <v>2.5709191315085449</v>
      </c>
    </row>
    <row r="122" spans="1:30" s="22" customFormat="1">
      <c r="A122" s="112"/>
      <c r="B122" s="94"/>
      <c r="C122" s="104"/>
      <c r="D122" s="104"/>
      <c r="E122" s="113"/>
      <c r="F122" s="104"/>
      <c r="G122" s="104"/>
      <c r="H122" s="113"/>
      <c r="I122" s="110"/>
      <c r="J122" s="103"/>
      <c r="K122" s="103"/>
      <c r="L122" s="113"/>
      <c r="M122" s="103"/>
      <c r="N122" s="103"/>
      <c r="O122" s="113"/>
      <c r="P122" s="113"/>
      <c r="Q122" s="103"/>
      <c r="R122" s="103"/>
      <c r="S122" s="113"/>
      <c r="T122" s="103"/>
      <c r="U122" s="103"/>
      <c r="V122" s="113"/>
      <c r="W122" s="113"/>
      <c r="X122" s="96"/>
      <c r="Y122" s="96"/>
      <c r="Z122" s="113"/>
      <c r="AA122" s="96"/>
      <c r="AB122" s="96"/>
      <c r="AC122" s="113"/>
      <c r="AD122" s="113"/>
    </row>
    <row r="123" spans="1:30" s="117" customFormat="1" ht="15">
      <c r="A123" s="109">
        <v>18</v>
      </c>
      <c r="B123" s="93" t="s">
        <v>21</v>
      </c>
      <c r="C123" s="101">
        <v>248.10209134399997</v>
      </c>
      <c r="D123" s="101">
        <v>381.04583610000003</v>
      </c>
      <c r="E123" s="110">
        <v>53.584290255606959</v>
      </c>
      <c r="F123" s="101">
        <v>1097.7396230890001</v>
      </c>
      <c r="G123" s="101">
        <v>1459.7550448</v>
      </c>
      <c r="H123" s="110">
        <v>32.978259515886045</v>
      </c>
      <c r="I123" s="110">
        <v>0.94670173527102064</v>
      </c>
      <c r="J123" s="102">
        <v>22533</v>
      </c>
      <c r="K123" s="102">
        <v>42357</v>
      </c>
      <c r="L123" s="110">
        <v>87.977632805219017</v>
      </c>
      <c r="M123" s="101">
        <v>103176</v>
      </c>
      <c r="N123" s="101">
        <v>126152</v>
      </c>
      <c r="O123" s="110">
        <v>22.268744669302933</v>
      </c>
      <c r="P123" s="110">
        <v>1.2427573466827229</v>
      </c>
      <c r="Q123" s="102">
        <v>102512</v>
      </c>
      <c r="R123" s="102">
        <v>72273</v>
      </c>
      <c r="S123" s="110">
        <v>-29.498009989074447</v>
      </c>
      <c r="T123" s="102">
        <v>711577</v>
      </c>
      <c r="U123" s="102">
        <v>483498</v>
      </c>
      <c r="V123" s="110">
        <v>-32.052609907290432</v>
      </c>
      <c r="W123" s="110">
        <v>0.40805350902488124</v>
      </c>
      <c r="X123" s="101">
        <v>15240.679119399998</v>
      </c>
      <c r="Y123" s="101">
        <v>11209.318318599999</v>
      </c>
      <c r="Z123" s="110">
        <v>-26.451319978703857</v>
      </c>
      <c r="AA123" s="101">
        <v>68632.022662500007</v>
      </c>
      <c r="AB123" s="101">
        <v>54354.009888199995</v>
      </c>
      <c r="AC123" s="110">
        <v>-20.803718469019284</v>
      </c>
      <c r="AD123" s="110">
        <v>1.3076930283279997</v>
      </c>
    </row>
    <row r="124" spans="1:30" s="22" customFormat="1">
      <c r="A124" s="112"/>
      <c r="B124" s="94" t="s">
        <v>3</v>
      </c>
      <c r="C124" s="96">
        <v>5.9728416500000003</v>
      </c>
      <c r="D124" s="96">
        <v>28.139784800000001</v>
      </c>
      <c r="E124" s="113">
        <v>371.12892738417065</v>
      </c>
      <c r="F124" s="96">
        <v>30.739776445000004</v>
      </c>
      <c r="G124" s="96">
        <v>54.582423599999998</v>
      </c>
      <c r="H124" s="113">
        <v>77.562851498479702</v>
      </c>
      <c r="I124" s="113">
        <v>0.29246399644915544</v>
      </c>
      <c r="J124" s="103">
        <v>112</v>
      </c>
      <c r="K124" s="103">
        <v>647</v>
      </c>
      <c r="L124" s="113">
        <v>477.67857142857144</v>
      </c>
      <c r="M124" s="103">
        <v>522</v>
      </c>
      <c r="N124" s="103">
        <v>1138</v>
      </c>
      <c r="O124" s="113">
        <v>118.00766283524906</v>
      </c>
      <c r="P124" s="113">
        <v>0.22063927223939164</v>
      </c>
      <c r="Q124" s="103"/>
      <c r="R124" s="103"/>
      <c r="S124" s="113" t="s">
        <v>128</v>
      </c>
      <c r="T124" s="103"/>
      <c r="U124" s="103"/>
      <c r="V124" s="113" t="s">
        <v>128</v>
      </c>
      <c r="W124" s="113" t="s">
        <v>128</v>
      </c>
      <c r="X124" s="96">
        <v>3.5059015999999996</v>
      </c>
      <c r="Y124" s="96">
        <v>70.083070800000002</v>
      </c>
      <c r="Z124" s="113">
        <v>1899.0027900383743</v>
      </c>
      <c r="AA124" s="96">
        <v>21.516605200000001</v>
      </c>
      <c r="AB124" s="96">
        <v>108.00030480000001</v>
      </c>
      <c r="AC124" s="113">
        <v>401.93933381275224</v>
      </c>
      <c r="AD124" s="113">
        <v>0.73589035251704815</v>
      </c>
    </row>
    <row r="125" spans="1:30" s="22" customFormat="1">
      <c r="A125" s="112"/>
      <c r="B125" s="94" t="s">
        <v>4</v>
      </c>
      <c r="C125" s="96">
        <v>171.42326110599998</v>
      </c>
      <c r="D125" s="96">
        <v>293.4204757</v>
      </c>
      <c r="E125" s="113">
        <v>71.167246385869845</v>
      </c>
      <c r="F125" s="96">
        <v>720.38847845600003</v>
      </c>
      <c r="G125" s="96">
        <v>858.46348969999997</v>
      </c>
      <c r="H125" s="113">
        <v>19.166743413211496</v>
      </c>
      <c r="I125" s="113">
        <v>2.2122134250013321</v>
      </c>
      <c r="J125" s="103">
        <v>22415</v>
      </c>
      <c r="K125" s="103">
        <v>41704</v>
      </c>
      <c r="L125" s="113">
        <v>86.053981708677213</v>
      </c>
      <c r="M125" s="103">
        <v>102634</v>
      </c>
      <c r="N125" s="103">
        <v>124963</v>
      </c>
      <c r="O125" s="113">
        <v>21.755948321219098</v>
      </c>
      <c r="P125" s="113">
        <v>1.2992649077867413</v>
      </c>
      <c r="Q125" s="103"/>
      <c r="R125" s="103"/>
      <c r="S125" s="113" t="s">
        <v>128</v>
      </c>
      <c r="T125" s="103"/>
      <c r="U125" s="103"/>
      <c r="V125" s="113" t="s">
        <v>128</v>
      </c>
      <c r="W125" s="113" t="s">
        <v>128</v>
      </c>
      <c r="X125" s="96">
        <v>2826.4249592000001</v>
      </c>
      <c r="Y125" s="96">
        <v>3931.3802782000002</v>
      </c>
      <c r="Z125" s="113">
        <v>39.093743331248753</v>
      </c>
      <c r="AA125" s="96">
        <v>13301.687193300002</v>
      </c>
      <c r="AB125" s="96">
        <v>12453.570669700001</v>
      </c>
      <c r="AC125" s="113">
        <v>-6.3760071280821728</v>
      </c>
      <c r="AD125" s="113">
        <v>1.0656162800235125</v>
      </c>
    </row>
    <row r="126" spans="1:30" s="119" customFormat="1">
      <c r="A126" s="118"/>
      <c r="B126" s="94" t="s">
        <v>5</v>
      </c>
      <c r="C126" s="96">
        <v>59.135714282000002</v>
      </c>
      <c r="D126" s="96">
        <v>52.799812399999993</v>
      </c>
      <c r="E126" s="113">
        <v>-10.714171561006335</v>
      </c>
      <c r="F126" s="96">
        <v>316.54791442300001</v>
      </c>
      <c r="G126" s="96">
        <v>513.53816140000004</v>
      </c>
      <c r="H126" s="113">
        <v>62.230783398485379</v>
      </c>
      <c r="I126" s="113">
        <v>0.56561971545010747</v>
      </c>
      <c r="J126" s="103">
        <v>1</v>
      </c>
      <c r="K126" s="103">
        <v>6</v>
      </c>
      <c r="L126" s="113">
        <v>500</v>
      </c>
      <c r="M126" s="103">
        <v>1</v>
      </c>
      <c r="N126" s="103">
        <v>49</v>
      </c>
      <c r="O126" s="113">
        <v>4800</v>
      </c>
      <c r="P126" s="113">
        <v>3.8796516231195568</v>
      </c>
      <c r="Q126" s="103">
        <v>57986</v>
      </c>
      <c r="R126" s="103">
        <v>48764</v>
      </c>
      <c r="S126" s="113">
        <v>-15.903838857655295</v>
      </c>
      <c r="T126" s="103">
        <v>400563</v>
      </c>
      <c r="U126" s="103">
        <v>281188</v>
      </c>
      <c r="V126" s="113">
        <v>-29.801803960925</v>
      </c>
      <c r="W126" s="113">
        <v>0.3910314690580643</v>
      </c>
      <c r="X126" s="96">
        <v>2775.9071181999998</v>
      </c>
      <c r="Y126" s="96">
        <v>2441.8339324999997</v>
      </c>
      <c r="Z126" s="113">
        <v>-12.034739329341305</v>
      </c>
      <c r="AA126" s="96">
        <v>13216.707487300002</v>
      </c>
      <c r="AB126" s="96">
        <v>11567.171994299999</v>
      </c>
      <c r="AC126" s="113">
        <v>-12.480683972048634</v>
      </c>
      <c r="AD126" s="113">
        <v>1.1822373515336226</v>
      </c>
    </row>
    <row r="127" spans="1:30" s="22" customFormat="1">
      <c r="A127" s="112"/>
      <c r="B127" s="94" t="s">
        <v>6</v>
      </c>
      <c r="C127" s="96">
        <v>8.4589999999999995E-3</v>
      </c>
      <c r="D127" s="96">
        <v>0.1014552</v>
      </c>
      <c r="E127" s="113">
        <v>1099.3758127438232</v>
      </c>
      <c r="F127" s="96">
        <v>7.8786300000000004E-2</v>
      </c>
      <c r="G127" s="96">
        <v>0.20614530000000003</v>
      </c>
      <c r="H127" s="113">
        <v>161.65120077983107</v>
      </c>
      <c r="I127" s="113">
        <v>1.3662291003181299E-2</v>
      </c>
      <c r="J127" s="103">
        <v>5</v>
      </c>
      <c r="K127" s="103">
        <v>0</v>
      </c>
      <c r="L127" s="113">
        <v>-100</v>
      </c>
      <c r="M127" s="103">
        <v>19</v>
      </c>
      <c r="N127" s="103">
        <v>0</v>
      </c>
      <c r="O127" s="113">
        <v>-100</v>
      </c>
      <c r="P127" s="113">
        <v>0</v>
      </c>
      <c r="Q127" s="106">
        <v>30056</v>
      </c>
      <c r="R127" s="106">
        <v>14</v>
      </c>
      <c r="S127" s="113">
        <v>-99.953420282140002</v>
      </c>
      <c r="T127" s="106">
        <v>264433</v>
      </c>
      <c r="U127" s="106">
        <v>57</v>
      </c>
      <c r="V127" s="113">
        <v>-99.978444445284822</v>
      </c>
      <c r="W127" s="113">
        <v>2.1288960665470499E-3</v>
      </c>
      <c r="X127" s="96">
        <v>6563.9210106</v>
      </c>
      <c r="Y127" s="96">
        <v>8.5031540000000003</v>
      </c>
      <c r="Z127" s="113">
        <v>-99.870456180288144</v>
      </c>
      <c r="AA127" s="96">
        <v>30300.687834100001</v>
      </c>
      <c r="AB127" s="96">
        <v>25.837288600000001</v>
      </c>
      <c r="AC127" s="113">
        <v>-99.914730356150784</v>
      </c>
      <c r="AD127" s="113">
        <v>5.4409868014301872E-2</v>
      </c>
    </row>
    <row r="128" spans="1:30" s="22" customFormat="1">
      <c r="A128" s="112"/>
      <c r="B128" s="94" t="s">
        <v>25</v>
      </c>
      <c r="C128" s="96">
        <v>11.561815305999998</v>
      </c>
      <c r="D128" s="96">
        <v>6.5843080000000009</v>
      </c>
      <c r="E128" s="113">
        <v>-43.051261192668612</v>
      </c>
      <c r="F128" s="96">
        <v>29.984667465000001</v>
      </c>
      <c r="G128" s="96">
        <v>32.964824800000002</v>
      </c>
      <c r="H128" s="113">
        <v>9.9389374201952698</v>
      </c>
      <c r="I128" s="113">
        <v>0.74510503489177093</v>
      </c>
      <c r="J128" s="103">
        <v>0</v>
      </c>
      <c r="K128" s="103">
        <v>0</v>
      </c>
      <c r="L128" s="113" t="s">
        <v>128</v>
      </c>
      <c r="M128" s="103">
        <v>0</v>
      </c>
      <c r="N128" s="103">
        <v>2</v>
      </c>
      <c r="O128" s="113" t="s">
        <v>128</v>
      </c>
      <c r="P128" s="113">
        <v>1.4207572636215103E-2</v>
      </c>
      <c r="Q128" s="106">
        <v>14470</v>
      </c>
      <c r="R128" s="106">
        <v>23495</v>
      </c>
      <c r="S128" s="113">
        <v>62.370421561852105</v>
      </c>
      <c r="T128" s="106">
        <v>46581</v>
      </c>
      <c r="U128" s="106">
        <v>202253</v>
      </c>
      <c r="V128" s="113">
        <v>334.19634614971773</v>
      </c>
      <c r="W128" s="113">
        <v>0.46069067361339178</v>
      </c>
      <c r="X128" s="96">
        <v>3070.9201297999994</v>
      </c>
      <c r="Y128" s="96">
        <v>4757.5178831000003</v>
      </c>
      <c r="Z128" s="113">
        <v>54.921576661449812</v>
      </c>
      <c r="AA128" s="96">
        <v>11791.423542600001</v>
      </c>
      <c r="AB128" s="96">
        <v>30199.429630799998</v>
      </c>
      <c r="AC128" s="113">
        <v>156.1135177758278</v>
      </c>
      <c r="AD128" s="113">
        <v>1.5508905596647296</v>
      </c>
    </row>
    <row r="129" spans="1:30" s="22" customFormat="1">
      <c r="A129" s="112"/>
      <c r="B129" s="114"/>
      <c r="C129" s="104"/>
      <c r="D129" s="104"/>
      <c r="E129" s="113"/>
      <c r="F129" s="104"/>
      <c r="G129" s="104"/>
      <c r="H129" s="113"/>
      <c r="I129" s="110"/>
      <c r="J129" s="103"/>
      <c r="K129" s="103"/>
      <c r="L129" s="113"/>
      <c r="M129" s="103"/>
      <c r="N129" s="103"/>
      <c r="O129" s="113"/>
      <c r="P129" s="113"/>
      <c r="Q129" s="103"/>
      <c r="R129" s="103"/>
      <c r="S129" s="113"/>
      <c r="T129" s="103"/>
      <c r="U129" s="103"/>
      <c r="V129" s="113"/>
      <c r="W129" s="113"/>
      <c r="X129" s="96"/>
      <c r="Y129" s="96"/>
      <c r="Z129" s="113"/>
      <c r="AA129" s="96"/>
      <c r="AB129" s="96"/>
      <c r="AC129" s="113"/>
      <c r="AD129" s="113"/>
    </row>
    <row r="130" spans="1:30" s="117" customFormat="1" ht="15">
      <c r="A130" s="109">
        <v>19</v>
      </c>
      <c r="B130" s="93" t="s">
        <v>57</v>
      </c>
      <c r="C130" s="101">
        <v>87.075627151000006</v>
      </c>
      <c r="D130" s="101">
        <v>103.89560494000003</v>
      </c>
      <c r="E130" s="110">
        <v>19.31651638848615</v>
      </c>
      <c r="F130" s="101">
        <v>391.38322555800005</v>
      </c>
      <c r="G130" s="101">
        <v>463.72430831799988</v>
      </c>
      <c r="H130" s="110">
        <v>18.483439768493447</v>
      </c>
      <c r="I130" s="110">
        <v>0.30074128459830229</v>
      </c>
      <c r="J130" s="102">
        <v>2817</v>
      </c>
      <c r="K130" s="102">
        <v>3436</v>
      </c>
      <c r="L130" s="110">
        <v>21.973730919417811</v>
      </c>
      <c r="M130" s="101">
        <v>12242</v>
      </c>
      <c r="N130" s="101">
        <v>17006</v>
      </c>
      <c r="O130" s="110">
        <v>38.915209933017493</v>
      </c>
      <c r="P130" s="110">
        <v>0.16753068867466536</v>
      </c>
      <c r="Q130" s="102">
        <v>364539</v>
      </c>
      <c r="R130" s="102">
        <v>338654</v>
      </c>
      <c r="S130" s="110">
        <v>-7.1007491653842241</v>
      </c>
      <c r="T130" s="102">
        <v>1735644</v>
      </c>
      <c r="U130" s="102">
        <v>1861984</v>
      </c>
      <c r="V130" s="110">
        <v>7.2791424969636642</v>
      </c>
      <c r="W130" s="110">
        <v>1.5714420844516099</v>
      </c>
      <c r="X130" s="101">
        <v>7293.7526247999995</v>
      </c>
      <c r="Y130" s="101">
        <v>9678.127838800001</v>
      </c>
      <c r="Z130" s="110">
        <v>32.690650981124868</v>
      </c>
      <c r="AA130" s="101">
        <v>37278.255933699998</v>
      </c>
      <c r="AB130" s="101">
        <v>49774.803497200002</v>
      </c>
      <c r="AC130" s="110">
        <v>33.522350363507684</v>
      </c>
      <c r="AD130" s="110">
        <v>1.1975227522967971</v>
      </c>
    </row>
    <row r="131" spans="1:30" s="22" customFormat="1">
      <c r="A131" s="112"/>
      <c r="B131" s="94" t="s">
        <v>3</v>
      </c>
      <c r="C131" s="96">
        <v>8.1158099999999997E-2</v>
      </c>
      <c r="D131" s="96">
        <v>0.29390569999999999</v>
      </c>
      <c r="E131" s="113">
        <v>262.1397001654795</v>
      </c>
      <c r="F131" s="96">
        <v>0.64186499999999991</v>
      </c>
      <c r="G131" s="96">
        <v>1.2432672</v>
      </c>
      <c r="H131" s="113">
        <v>93.696057582201902</v>
      </c>
      <c r="I131" s="113">
        <v>6.6616846593479497E-3</v>
      </c>
      <c r="J131" s="103">
        <v>5</v>
      </c>
      <c r="K131" s="103">
        <v>12</v>
      </c>
      <c r="L131" s="113">
        <v>140</v>
      </c>
      <c r="M131" s="103">
        <v>23</v>
      </c>
      <c r="N131" s="103">
        <v>39</v>
      </c>
      <c r="O131" s="113">
        <v>69.565217391304344</v>
      </c>
      <c r="P131" s="113">
        <v>7.561451333335919E-3</v>
      </c>
      <c r="Q131" s="103"/>
      <c r="R131" s="103"/>
      <c r="S131" s="113" t="s">
        <v>128</v>
      </c>
      <c r="T131" s="103"/>
      <c r="U131" s="103"/>
      <c r="V131" s="113" t="s">
        <v>128</v>
      </c>
      <c r="W131" s="113" t="s">
        <v>128</v>
      </c>
      <c r="X131" s="96">
        <v>9.5308099999999993E-2</v>
      </c>
      <c r="Y131" s="96">
        <v>0.36400719999999998</v>
      </c>
      <c r="Z131" s="113">
        <v>281.92682468751349</v>
      </c>
      <c r="AA131" s="96">
        <v>0.95166879999999987</v>
      </c>
      <c r="AB131" s="96">
        <v>1.5235824</v>
      </c>
      <c r="AC131" s="113">
        <v>60.095865284224949</v>
      </c>
      <c r="AD131" s="113">
        <v>1.0381355788773385E-2</v>
      </c>
    </row>
    <row r="132" spans="1:30" s="22" customFormat="1">
      <c r="A132" s="112"/>
      <c r="B132" s="94" t="s">
        <v>4</v>
      </c>
      <c r="C132" s="96">
        <v>12.917059799999999</v>
      </c>
      <c r="D132" s="96">
        <v>19.358238400000001</v>
      </c>
      <c r="E132" s="113">
        <v>49.865671443280021</v>
      </c>
      <c r="F132" s="96">
        <v>59.360281499999999</v>
      </c>
      <c r="G132" s="96">
        <v>90.052583199999987</v>
      </c>
      <c r="H132" s="113">
        <v>51.705114808122985</v>
      </c>
      <c r="I132" s="113">
        <v>0.23206057788282597</v>
      </c>
      <c r="J132" s="103">
        <v>2786</v>
      </c>
      <c r="K132" s="103">
        <v>3410</v>
      </c>
      <c r="L132" s="113">
        <v>22.397702799712849</v>
      </c>
      <c r="M132" s="103">
        <v>12077</v>
      </c>
      <c r="N132" s="103">
        <v>16860</v>
      </c>
      <c r="O132" s="113">
        <v>39.604206342634754</v>
      </c>
      <c r="P132" s="113">
        <v>0.17529673859690037</v>
      </c>
      <c r="Q132" s="103"/>
      <c r="R132" s="103"/>
      <c r="S132" s="113" t="s">
        <v>128</v>
      </c>
      <c r="T132" s="103"/>
      <c r="U132" s="103"/>
      <c r="V132" s="113" t="s">
        <v>128</v>
      </c>
      <c r="W132" s="113" t="s">
        <v>128</v>
      </c>
      <c r="X132" s="96">
        <v>120.6068981</v>
      </c>
      <c r="Y132" s="96">
        <v>163.71309469999997</v>
      </c>
      <c r="Z132" s="113">
        <v>35.741070601334023</v>
      </c>
      <c r="AA132" s="96">
        <v>531.43025480000006</v>
      </c>
      <c r="AB132" s="96">
        <v>772.61057590000007</v>
      </c>
      <c r="AC132" s="113">
        <v>45.383249997832074</v>
      </c>
      <c r="AD132" s="113">
        <v>6.6110068319644E-2</v>
      </c>
    </row>
    <row r="133" spans="1:30" s="22" customFormat="1">
      <c r="A133" s="112"/>
      <c r="B133" s="94" t="s">
        <v>5</v>
      </c>
      <c r="C133" s="96">
        <v>70.282961861000004</v>
      </c>
      <c r="D133" s="96">
        <v>80.913292107000018</v>
      </c>
      <c r="E133" s="113">
        <v>15.125045906607948</v>
      </c>
      <c r="F133" s="96">
        <v>306.99919777700006</v>
      </c>
      <c r="G133" s="96">
        <v>334.98054909999991</v>
      </c>
      <c r="H133" s="113">
        <v>9.1144705020776975</v>
      </c>
      <c r="I133" s="113">
        <v>0.36895330689101669</v>
      </c>
      <c r="J133" s="103">
        <v>5</v>
      </c>
      <c r="K133" s="103">
        <v>2</v>
      </c>
      <c r="L133" s="113">
        <v>-60</v>
      </c>
      <c r="M133" s="103">
        <v>23</v>
      </c>
      <c r="N133" s="103">
        <v>23</v>
      </c>
      <c r="O133" s="113">
        <v>0</v>
      </c>
      <c r="P133" s="113">
        <v>1.8210609659540775</v>
      </c>
      <c r="Q133" s="103">
        <v>352868</v>
      </c>
      <c r="R133" s="103">
        <v>333903</v>
      </c>
      <c r="S133" s="113">
        <v>-5.3745309860911199</v>
      </c>
      <c r="T133" s="103">
        <v>1669372</v>
      </c>
      <c r="U133" s="103">
        <v>1814034</v>
      </c>
      <c r="V133" s="113">
        <v>8.6656539105723684</v>
      </c>
      <c r="W133" s="113">
        <v>2.5226694593698045</v>
      </c>
      <c r="X133" s="96">
        <v>3689.9460917000001</v>
      </c>
      <c r="Y133" s="96">
        <v>4306.2372326000004</v>
      </c>
      <c r="Z133" s="113">
        <v>16.701900937963778</v>
      </c>
      <c r="AA133" s="96">
        <v>16808.136312300001</v>
      </c>
      <c r="AB133" s="96">
        <v>19254.567949600001</v>
      </c>
      <c r="AC133" s="113">
        <v>14.555044008714567</v>
      </c>
      <c r="AD133" s="113">
        <v>1.9679373168200942</v>
      </c>
    </row>
    <row r="134" spans="1:30" s="22" customFormat="1">
      <c r="A134" s="112"/>
      <c r="B134" s="94" t="s">
        <v>6</v>
      </c>
      <c r="C134" s="96">
        <v>0</v>
      </c>
      <c r="D134" s="96">
        <v>0</v>
      </c>
      <c r="E134" s="113" t="s">
        <v>128</v>
      </c>
      <c r="F134" s="96">
        <v>0</v>
      </c>
      <c r="G134" s="96">
        <v>0</v>
      </c>
      <c r="H134" s="113" t="s">
        <v>128</v>
      </c>
      <c r="I134" s="113">
        <v>0</v>
      </c>
      <c r="J134" s="103">
        <v>0</v>
      </c>
      <c r="K134" s="103">
        <v>0</v>
      </c>
      <c r="L134" s="113" t="s">
        <v>128</v>
      </c>
      <c r="M134" s="103">
        <v>0</v>
      </c>
      <c r="N134" s="103">
        <v>0</v>
      </c>
      <c r="O134" s="113" t="s">
        <v>128</v>
      </c>
      <c r="P134" s="113">
        <v>0</v>
      </c>
      <c r="Q134" s="106">
        <v>0</v>
      </c>
      <c r="R134" s="106">
        <v>0</v>
      </c>
      <c r="S134" s="113" t="s">
        <v>128</v>
      </c>
      <c r="T134" s="106">
        <v>0</v>
      </c>
      <c r="U134" s="106">
        <v>0</v>
      </c>
      <c r="V134" s="113" t="s">
        <v>128</v>
      </c>
      <c r="W134" s="113">
        <v>0</v>
      </c>
      <c r="X134" s="96">
        <v>0</v>
      </c>
      <c r="Y134" s="96">
        <v>0</v>
      </c>
      <c r="Z134" s="113" t="s">
        <v>128</v>
      </c>
      <c r="AA134" s="96">
        <v>0</v>
      </c>
      <c r="AB134" s="96">
        <v>0</v>
      </c>
      <c r="AC134" s="113" t="s">
        <v>128</v>
      </c>
      <c r="AD134" s="113">
        <v>0</v>
      </c>
    </row>
    <row r="135" spans="1:30" s="22" customFormat="1">
      <c r="A135" s="112"/>
      <c r="B135" s="114" t="s">
        <v>25</v>
      </c>
      <c r="C135" s="96">
        <v>3.7944473900000002</v>
      </c>
      <c r="D135" s="96">
        <v>3.3301687330000012</v>
      </c>
      <c r="E135" s="113">
        <v>-12.235738416707864</v>
      </c>
      <c r="F135" s="96">
        <v>24.381881280999988</v>
      </c>
      <c r="G135" s="96">
        <v>37.447908817999995</v>
      </c>
      <c r="H135" s="113">
        <v>53.589086856812564</v>
      </c>
      <c r="I135" s="113">
        <v>0.84643633253769757</v>
      </c>
      <c r="J135" s="103">
        <v>21</v>
      </c>
      <c r="K135" s="103">
        <v>12</v>
      </c>
      <c r="L135" s="113">
        <v>-42.857142857142861</v>
      </c>
      <c r="M135" s="103">
        <v>119</v>
      </c>
      <c r="N135" s="103">
        <v>84</v>
      </c>
      <c r="O135" s="113">
        <v>-29.411764705882348</v>
      </c>
      <c r="P135" s="113">
        <v>0.59671805072103434</v>
      </c>
      <c r="Q135" s="106">
        <v>11671</v>
      </c>
      <c r="R135" s="106">
        <v>4751</v>
      </c>
      <c r="S135" s="113">
        <v>-59.292262873789738</v>
      </c>
      <c r="T135" s="106">
        <v>66272</v>
      </c>
      <c r="U135" s="106">
        <v>47950</v>
      </c>
      <c r="V135" s="113">
        <v>-27.646668276195076</v>
      </c>
      <c r="W135" s="113">
        <v>0.10922022318463574</v>
      </c>
      <c r="X135" s="96">
        <v>3483.1043268999997</v>
      </c>
      <c r="Y135" s="96">
        <v>5207.8135043000002</v>
      </c>
      <c r="Z135" s="113">
        <v>49.516437508922117</v>
      </c>
      <c r="AA135" s="96">
        <v>19937.737697799999</v>
      </c>
      <c r="AB135" s="96">
        <v>29746.101389300005</v>
      </c>
      <c r="AC135" s="113">
        <v>49.194968055890783</v>
      </c>
      <c r="AD135" s="113">
        <v>1.5276099050706868</v>
      </c>
    </row>
    <row r="136" spans="1:30" s="22" customFormat="1">
      <c r="A136" s="112"/>
      <c r="B136" s="114"/>
      <c r="C136" s="104"/>
      <c r="D136" s="104"/>
      <c r="E136" s="113"/>
      <c r="F136" s="104"/>
      <c r="G136" s="104"/>
      <c r="H136" s="113"/>
      <c r="I136" s="110"/>
      <c r="J136" s="103"/>
      <c r="K136" s="103"/>
      <c r="L136" s="113"/>
      <c r="M136" s="103"/>
      <c r="N136" s="103"/>
      <c r="O136" s="113"/>
      <c r="P136" s="113"/>
      <c r="Q136" s="103"/>
      <c r="R136" s="103"/>
      <c r="S136" s="113"/>
      <c r="T136" s="103"/>
      <c r="U136" s="103"/>
      <c r="V136" s="113"/>
      <c r="W136" s="113"/>
      <c r="X136" s="96"/>
      <c r="Y136" s="96"/>
      <c r="Z136" s="113"/>
      <c r="AA136" s="96"/>
      <c r="AB136" s="96"/>
      <c r="AC136" s="113"/>
      <c r="AD136" s="113"/>
    </row>
    <row r="137" spans="1:30" s="117" customFormat="1" ht="15">
      <c r="A137" s="109">
        <v>20</v>
      </c>
      <c r="B137" s="93" t="s">
        <v>40</v>
      </c>
      <c r="C137" s="101">
        <v>79.845780854999987</v>
      </c>
      <c r="D137" s="101">
        <v>82.27396788599998</v>
      </c>
      <c r="E137" s="110">
        <v>3.0410962295047028</v>
      </c>
      <c r="F137" s="101">
        <v>434.18169911699999</v>
      </c>
      <c r="G137" s="101">
        <v>425.91684093500004</v>
      </c>
      <c r="H137" s="110">
        <v>-1.9035482607415943</v>
      </c>
      <c r="I137" s="110">
        <v>0.27622183175914983</v>
      </c>
      <c r="J137" s="102">
        <v>14544</v>
      </c>
      <c r="K137" s="102">
        <v>13426</v>
      </c>
      <c r="L137" s="110">
        <v>-7.6870187018701852</v>
      </c>
      <c r="M137" s="101">
        <v>70492</v>
      </c>
      <c r="N137" s="101">
        <v>66710</v>
      </c>
      <c r="O137" s="110">
        <v>-5.3651478181921402</v>
      </c>
      <c r="P137" s="110">
        <v>0.65717818660983929</v>
      </c>
      <c r="Q137" s="102">
        <v>3380</v>
      </c>
      <c r="R137" s="102">
        <v>7138</v>
      </c>
      <c r="S137" s="110">
        <v>111.18343195266274</v>
      </c>
      <c r="T137" s="102">
        <v>50109</v>
      </c>
      <c r="U137" s="102">
        <v>41513</v>
      </c>
      <c r="V137" s="110">
        <v>-17.154602965535137</v>
      </c>
      <c r="W137" s="110">
        <v>3.5035357581933942E-2</v>
      </c>
      <c r="X137" s="101">
        <v>1214.7048702</v>
      </c>
      <c r="Y137" s="101">
        <v>1309.3353296000003</v>
      </c>
      <c r="Z137" s="110">
        <v>7.790407507332997</v>
      </c>
      <c r="AA137" s="101">
        <v>8172.1790590000001</v>
      </c>
      <c r="AB137" s="101">
        <v>6688.8813344000009</v>
      </c>
      <c r="AC137" s="110">
        <v>-18.150577880038576</v>
      </c>
      <c r="AD137" s="110">
        <v>0.16092655364893516</v>
      </c>
    </row>
    <row r="138" spans="1:30" s="22" customFormat="1" ht="14.25" customHeight="1">
      <c r="A138" s="112"/>
      <c r="B138" s="94" t="s">
        <v>3</v>
      </c>
      <c r="C138" s="96">
        <v>3.3813411000000007</v>
      </c>
      <c r="D138" s="96">
        <v>2.8480534000000013</v>
      </c>
      <c r="E138" s="113">
        <v>-15.771484870307795</v>
      </c>
      <c r="F138" s="96">
        <v>15.226460399999999</v>
      </c>
      <c r="G138" s="96">
        <v>15.682320399999998</v>
      </c>
      <c r="H138" s="113">
        <v>2.9938671761166491</v>
      </c>
      <c r="I138" s="113">
        <v>8.4029139698738431E-2</v>
      </c>
      <c r="J138" s="103">
        <v>75</v>
      </c>
      <c r="K138" s="103">
        <v>73</v>
      </c>
      <c r="L138" s="113">
        <v>-2.6666666666666616</v>
      </c>
      <c r="M138" s="103">
        <v>396</v>
      </c>
      <c r="N138" s="103">
        <v>444</v>
      </c>
      <c r="O138" s="113">
        <v>12.12121212121211</v>
      </c>
      <c r="P138" s="113">
        <v>8.6084215179516602E-2</v>
      </c>
      <c r="Q138" s="103"/>
      <c r="R138" s="103"/>
      <c r="S138" s="113" t="s">
        <v>128</v>
      </c>
      <c r="T138" s="103"/>
      <c r="U138" s="103"/>
      <c r="V138" s="113" t="s">
        <v>128</v>
      </c>
      <c r="W138" s="113" t="s">
        <v>128</v>
      </c>
      <c r="X138" s="96">
        <v>2.1326029999999996</v>
      </c>
      <c r="Y138" s="96">
        <v>2.8970237999999999</v>
      </c>
      <c r="Z138" s="113">
        <v>35.844496139225178</v>
      </c>
      <c r="AA138" s="96">
        <v>8.4878357999999974</v>
      </c>
      <c r="AB138" s="96">
        <v>15.237176300000002</v>
      </c>
      <c r="AC138" s="113">
        <v>79.517802406121078</v>
      </c>
      <c r="AD138" s="113">
        <v>0.1038227721628746</v>
      </c>
    </row>
    <row r="139" spans="1:30" s="22" customFormat="1">
      <c r="A139" s="112"/>
      <c r="B139" s="94" t="s">
        <v>4</v>
      </c>
      <c r="C139" s="96">
        <v>71.944927030999992</v>
      </c>
      <c r="D139" s="96">
        <v>72.777696310999985</v>
      </c>
      <c r="E139" s="113">
        <v>1.1575093816429405</v>
      </c>
      <c r="F139" s="96">
        <v>398.16212473399997</v>
      </c>
      <c r="G139" s="96">
        <v>381.92917160800005</v>
      </c>
      <c r="H139" s="113">
        <v>-4.0769706904805858</v>
      </c>
      <c r="I139" s="113">
        <v>0.9842105703599795</v>
      </c>
      <c r="J139" s="103">
        <v>14465</v>
      </c>
      <c r="K139" s="103">
        <v>13340</v>
      </c>
      <c r="L139" s="113">
        <v>-7.7773937089526406</v>
      </c>
      <c r="M139" s="103">
        <v>70061</v>
      </c>
      <c r="N139" s="103">
        <v>66223</v>
      </c>
      <c r="O139" s="113">
        <v>-5.4780833844792376</v>
      </c>
      <c r="P139" s="113">
        <v>0.68853356584238035</v>
      </c>
      <c r="Q139" s="103"/>
      <c r="R139" s="103"/>
      <c r="S139" s="113" t="s">
        <v>128</v>
      </c>
      <c r="T139" s="103"/>
      <c r="U139" s="103"/>
      <c r="V139" s="113" t="s">
        <v>128</v>
      </c>
      <c r="W139" s="113" t="s">
        <v>128</v>
      </c>
      <c r="X139" s="96">
        <v>1005.8045037000001</v>
      </c>
      <c r="Y139" s="96">
        <v>1077.2386696000003</v>
      </c>
      <c r="Z139" s="113">
        <v>7.1021918908912296</v>
      </c>
      <c r="AA139" s="96">
        <v>5469.3206681000001</v>
      </c>
      <c r="AB139" s="96">
        <v>5213.4023554000005</v>
      </c>
      <c r="AC139" s="113">
        <v>-4.679160872622667</v>
      </c>
      <c r="AD139" s="113">
        <v>0.44609586853221717</v>
      </c>
    </row>
    <row r="140" spans="1:30" s="22" customFormat="1">
      <c r="A140" s="112"/>
      <c r="B140" s="94" t="s">
        <v>5</v>
      </c>
      <c r="C140" s="96">
        <v>0</v>
      </c>
      <c r="D140" s="96">
        <v>0</v>
      </c>
      <c r="E140" s="113" t="s">
        <v>128</v>
      </c>
      <c r="F140" s="96">
        <v>0</v>
      </c>
      <c r="G140" s="96">
        <v>0</v>
      </c>
      <c r="H140" s="113" t="s">
        <v>128</v>
      </c>
      <c r="I140" s="113">
        <v>0</v>
      </c>
      <c r="J140" s="103">
        <v>0</v>
      </c>
      <c r="K140" s="103">
        <v>0</v>
      </c>
      <c r="L140" s="113" t="s">
        <v>128</v>
      </c>
      <c r="M140" s="103">
        <v>0</v>
      </c>
      <c r="N140" s="103">
        <v>0</v>
      </c>
      <c r="O140" s="113" t="s">
        <v>128</v>
      </c>
      <c r="P140" s="113">
        <v>0</v>
      </c>
      <c r="Q140" s="103">
        <v>0</v>
      </c>
      <c r="R140" s="103">
        <v>0</v>
      </c>
      <c r="S140" s="113" t="s">
        <v>128</v>
      </c>
      <c r="T140" s="103">
        <v>0</v>
      </c>
      <c r="U140" s="103">
        <v>0</v>
      </c>
      <c r="V140" s="113" t="s">
        <v>128</v>
      </c>
      <c r="W140" s="113">
        <v>0</v>
      </c>
      <c r="X140" s="96">
        <v>0</v>
      </c>
      <c r="Y140" s="96">
        <v>0</v>
      </c>
      <c r="Z140" s="113" t="s">
        <v>128</v>
      </c>
      <c r="AA140" s="96">
        <v>0</v>
      </c>
      <c r="AB140" s="96">
        <v>0</v>
      </c>
      <c r="AC140" s="113" t="s">
        <v>128</v>
      </c>
      <c r="AD140" s="113">
        <v>0</v>
      </c>
    </row>
    <row r="141" spans="1:30" s="22" customFormat="1">
      <c r="A141" s="112"/>
      <c r="B141" s="94" t="s">
        <v>6</v>
      </c>
      <c r="C141" s="96">
        <v>3.9300819359999997</v>
      </c>
      <c r="D141" s="96">
        <v>6.2894968999999996</v>
      </c>
      <c r="E141" s="113">
        <v>60.034752517180088</v>
      </c>
      <c r="F141" s="96">
        <v>16.622428878000004</v>
      </c>
      <c r="G141" s="96">
        <v>26.315673965999999</v>
      </c>
      <c r="H141" s="113">
        <v>58.314252141750032</v>
      </c>
      <c r="I141" s="113">
        <v>1.7440727276747714</v>
      </c>
      <c r="J141" s="103">
        <v>2</v>
      </c>
      <c r="K141" s="103">
        <v>10</v>
      </c>
      <c r="L141" s="113">
        <v>400</v>
      </c>
      <c r="M141" s="103">
        <v>15</v>
      </c>
      <c r="N141" s="103">
        <v>26</v>
      </c>
      <c r="O141" s="113">
        <v>73.333333333333343</v>
      </c>
      <c r="P141" s="113">
        <v>1.3793103448275863</v>
      </c>
      <c r="Q141" s="106">
        <v>552</v>
      </c>
      <c r="R141" s="106">
        <v>2938</v>
      </c>
      <c r="S141" s="113">
        <v>432.24637681159425</v>
      </c>
      <c r="T141" s="106">
        <v>8699</v>
      </c>
      <c r="U141" s="106">
        <v>15247</v>
      </c>
      <c r="V141" s="113">
        <v>75.273019887343366</v>
      </c>
      <c r="W141" s="113">
        <v>0.56946102327443637</v>
      </c>
      <c r="X141" s="96">
        <v>0.27050000000000002</v>
      </c>
      <c r="Y141" s="96">
        <v>1.4680000000000002</v>
      </c>
      <c r="Z141" s="113">
        <v>442.69870609981518</v>
      </c>
      <c r="AA141" s="96">
        <v>4.1007014000000002</v>
      </c>
      <c r="AB141" s="96">
        <v>7.3815013999999994</v>
      </c>
      <c r="AC141" s="113">
        <v>80.005825344903172</v>
      </c>
      <c r="AD141" s="113">
        <v>1.5544452947024187E-2</v>
      </c>
    </row>
    <row r="142" spans="1:30" s="22" customFormat="1">
      <c r="A142" s="112"/>
      <c r="B142" s="94" t="s">
        <v>25</v>
      </c>
      <c r="C142" s="96">
        <v>0.58943078800000004</v>
      </c>
      <c r="D142" s="96">
        <v>0.35872127499999995</v>
      </c>
      <c r="E142" s="113">
        <v>-39.141069264946516</v>
      </c>
      <c r="F142" s="96">
        <v>4.1706851050000004</v>
      </c>
      <c r="G142" s="96">
        <v>1.989674961</v>
      </c>
      <c r="H142" s="113">
        <v>-52.293809987843723</v>
      </c>
      <c r="I142" s="113">
        <v>4.497268953297115E-2</v>
      </c>
      <c r="J142" s="103">
        <v>2</v>
      </c>
      <c r="K142" s="103">
        <v>3</v>
      </c>
      <c r="L142" s="113">
        <v>50</v>
      </c>
      <c r="M142" s="103">
        <v>20</v>
      </c>
      <c r="N142" s="103">
        <v>17</v>
      </c>
      <c r="O142" s="113">
        <v>-15.000000000000002</v>
      </c>
      <c r="P142" s="113">
        <v>0.12076436740782837</v>
      </c>
      <c r="Q142" s="106">
        <v>2828</v>
      </c>
      <c r="R142" s="106">
        <v>4200</v>
      </c>
      <c r="S142" s="113">
        <v>48.514851485148512</v>
      </c>
      <c r="T142" s="106">
        <v>41410</v>
      </c>
      <c r="U142" s="106">
        <v>26266</v>
      </c>
      <c r="V142" s="113">
        <v>-36.570876599855104</v>
      </c>
      <c r="W142" s="113">
        <v>5.9828537688584829E-2</v>
      </c>
      <c r="X142" s="96">
        <v>206.4972635</v>
      </c>
      <c r="Y142" s="96">
        <v>227.7316362</v>
      </c>
      <c r="Z142" s="113">
        <v>10.283125471054966</v>
      </c>
      <c r="AA142" s="96">
        <v>2690.2698537000001</v>
      </c>
      <c r="AB142" s="96">
        <v>1452.8603012999999</v>
      </c>
      <c r="AC142" s="113">
        <v>-45.995740936477347</v>
      </c>
      <c r="AD142" s="113">
        <v>7.4611585494972002E-2</v>
      </c>
    </row>
    <row r="143" spans="1:30" s="22" customFormat="1">
      <c r="A143" s="112"/>
      <c r="B143" s="94"/>
      <c r="C143" s="104"/>
      <c r="D143" s="104"/>
      <c r="E143" s="113"/>
      <c r="F143" s="104"/>
      <c r="G143" s="104"/>
      <c r="H143" s="113"/>
      <c r="I143" s="110"/>
      <c r="J143" s="103"/>
      <c r="K143" s="103"/>
      <c r="L143" s="113"/>
      <c r="M143" s="103"/>
      <c r="N143" s="103"/>
      <c r="O143" s="113"/>
      <c r="P143" s="113"/>
      <c r="Q143" s="103"/>
      <c r="R143" s="103"/>
      <c r="S143" s="113"/>
      <c r="T143" s="103"/>
      <c r="U143" s="103"/>
      <c r="V143" s="113"/>
      <c r="W143" s="113"/>
      <c r="X143" s="96"/>
      <c r="Y143" s="96"/>
      <c r="Z143" s="113"/>
      <c r="AA143" s="96"/>
      <c r="AB143" s="96"/>
      <c r="AC143" s="113"/>
      <c r="AD143" s="113"/>
    </row>
    <row r="144" spans="1:30" s="117" customFormat="1" ht="15">
      <c r="A144" s="124">
        <v>21</v>
      </c>
      <c r="B144" s="93" t="s">
        <v>7</v>
      </c>
      <c r="C144" s="101">
        <v>3124.608100486998</v>
      </c>
      <c r="D144" s="101">
        <v>2703.9215766289913</v>
      </c>
      <c r="E144" s="110">
        <v>-13.463657211681646</v>
      </c>
      <c r="F144" s="101">
        <v>13397.709073958997</v>
      </c>
      <c r="G144" s="101">
        <v>12732.226875873988</v>
      </c>
      <c r="H144" s="110">
        <v>-4.9671342646072203</v>
      </c>
      <c r="I144" s="110">
        <v>8.2572903722389199</v>
      </c>
      <c r="J144" s="102">
        <v>196869</v>
      </c>
      <c r="K144" s="102">
        <v>182999</v>
      </c>
      <c r="L144" s="110">
        <v>-7.0452940788036766</v>
      </c>
      <c r="M144" s="101">
        <v>796760</v>
      </c>
      <c r="N144" s="101">
        <v>791275</v>
      </c>
      <c r="O144" s="110">
        <v>-0.68841307294542631</v>
      </c>
      <c r="P144" s="110">
        <v>7.7950632530310386</v>
      </c>
      <c r="Q144" s="102">
        <v>3515969</v>
      </c>
      <c r="R144" s="102">
        <v>2222076</v>
      </c>
      <c r="S144" s="110">
        <v>-36.800466670781226</v>
      </c>
      <c r="T144" s="102">
        <v>9099058</v>
      </c>
      <c r="U144" s="102">
        <v>7935102</v>
      </c>
      <c r="V144" s="110">
        <v>-12.792049462702625</v>
      </c>
      <c r="W144" s="110">
        <v>6.6969174961847902</v>
      </c>
      <c r="X144" s="101">
        <v>81515.830044000002</v>
      </c>
      <c r="Y144" s="101">
        <v>73824.443427999999</v>
      </c>
      <c r="Z144" s="110">
        <v>-9.4354515090484981</v>
      </c>
      <c r="AA144" s="101">
        <v>274495.38368000003</v>
      </c>
      <c r="AB144" s="101">
        <v>272216.923328</v>
      </c>
      <c r="AC144" s="110">
        <v>-0.83005416027549517</v>
      </c>
      <c r="AD144" s="110">
        <v>6.5492163974861404</v>
      </c>
    </row>
    <row r="145" spans="1:30" s="22" customFormat="1">
      <c r="A145" s="125"/>
      <c r="B145" s="95" t="s">
        <v>3</v>
      </c>
      <c r="C145" s="96">
        <v>619.26432118800005</v>
      </c>
      <c r="D145" s="96">
        <v>676.73786091600016</v>
      </c>
      <c r="E145" s="113">
        <v>9.2809383265844545</v>
      </c>
      <c r="F145" s="96">
        <v>2811.2957311410005</v>
      </c>
      <c r="G145" s="96">
        <v>3077.1107407780005</v>
      </c>
      <c r="H145" s="113">
        <v>9.4552489335270273</v>
      </c>
      <c r="I145" s="113">
        <v>16.487800383502123</v>
      </c>
      <c r="J145" s="103">
        <v>7633</v>
      </c>
      <c r="K145" s="103">
        <v>9500</v>
      </c>
      <c r="L145" s="113">
        <v>24.459583387920869</v>
      </c>
      <c r="M145" s="103">
        <v>34987</v>
      </c>
      <c r="N145" s="103">
        <v>41817</v>
      </c>
      <c r="O145" s="113">
        <v>19.521536570726262</v>
      </c>
      <c r="P145" s="113">
        <v>8.1076207796437973</v>
      </c>
      <c r="Q145" s="103"/>
      <c r="R145" s="103"/>
      <c r="S145" s="113" t="s">
        <v>128</v>
      </c>
      <c r="T145" s="103"/>
      <c r="U145" s="103"/>
      <c r="V145" s="113" t="s">
        <v>128</v>
      </c>
      <c r="W145" s="113" t="s">
        <v>128</v>
      </c>
      <c r="X145" s="96">
        <v>299.596025</v>
      </c>
      <c r="Y145" s="96">
        <v>420.54516299999995</v>
      </c>
      <c r="Z145" s="113">
        <v>40.370741901532227</v>
      </c>
      <c r="AA145" s="96">
        <v>1232.5199249999998</v>
      </c>
      <c r="AB145" s="96">
        <v>1849.9195129999998</v>
      </c>
      <c r="AC145" s="113">
        <v>50.09246304882253</v>
      </c>
      <c r="AD145" s="113">
        <v>12.60494519039298</v>
      </c>
    </row>
    <row r="146" spans="1:30" s="22" customFormat="1">
      <c r="A146" s="125"/>
      <c r="B146" s="95" t="s">
        <v>4</v>
      </c>
      <c r="C146" s="96">
        <v>1470.3901127240001</v>
      </c>
      <c r="D146" s="96">
        <v>1525.0645408279911</v>
      </c>
      <c r="E146" s="113">
        <v>3.7183620612561752</v>
      </c>
      <c r="F146" s="96">
        <v>5284.1012467869969</v>
      </c>
      <c r="G146" s="96">
        <v>6158.1857776209863</v>
      </c>
      <c r="H146" s="113">
        <v>16.541782415041297</v>
      </c>
      <c r="I146" s="113">
        <v>15.869307680943084</v>
      </c>
      <c r="J146" s="103">
        <v>189188</v>
      </c>
      <c r="K146" s="103">
        <v>173465</v>
      </c>
      <c r="L146" s="113">
        <v>-8.3107808106222425</v>
      </c>
      <c r="M146" s="103">
        <v>761560</v>
      </c>
      <c r="N146" s="103">
        <v>749273</v>
      </c>
      <c r="O146" s="113">
        <v>-1.6133988129628629</v>
      </c>
      <c r="P146" s="113">
        <v>7.7903388623200076</v>
      </c>
      <c r="Q146" s="103"/>
      <c r="R146" s="103"/>
      <c r="S146" s="113" t="s">
        <v>128</v>
      </c>
      <c r="T146" s="103"/>
      <c r="U146" s="103"/>
      <c r="V146" s="113" t="s">
        <v>128</v>
      </c>
      <c r="W146" s="113" t="s">
        <v>128</v>
      </c>
      <c r="X146" s="96">
        <v>16161.182279000001</v>
      </c>
      <c r="Y146" s="96">
        <v>17776.276486999999</v>
      </c>
      <c r="Z146" s="113">
        <v>9.9936637067615344</v>
      </c>
      <c r="AA146" s="96">
        <v>63386.767177000002</v>
      </c>
      <c r="AB146" s="96">
        <v>72587.118459000005</v>
      </c>
      <c r="AC146" s="113">
        <v>14.51462456873549</v>
      </c>
      <c r="AD146" s="113">
        <v>6.2110712823994394</v>
      </c>
    </row>
    <row r="147" spans="1:30" s="22" customFormat="1">
      <c r="A147" s="125"/>
      <c r="B147" s="95" t="s">
        <v>5</v>
      </c>
      <c r="C147" s="96">
        <v>904.75217331399801</v>
      </c>
      <c r="D147" s="96">
        <v>419.17970909000002</v>
      </c>
      <c r="E147" s="113">
        <v>-53.669112774319693</v>
      </c>
      <c r="F147" s="96">
        <v>4984.260576192999</v>
      </c>
      <c r="G147" s="96">
        <v>3247.957314699001</v>
      </c>
      <c r="H147" s="113">
        <v>-34.835724074847519</v>
      </c>
      <c r="I147" s="113">
        <v>3.5773557453371052</v>
      </c>
      <c r="J147" s="103">
        <v>25</v>
      </c>
      <c r="K147" s="103">
        <v>16</v>
      </c>
      <c r="L147" s="113">
        <v>-36</v>
      </c>
      <c r="M147" s="103">
        <v>91</v>
      </c>
      <c r="N147" s="103">
        <v>117</v>
      </c>
      <c r="O147" s="113">
        <v>28.57142857142858</v>
      </c>
      <c r="P147" s="113">
        <v>9.2636579572446553</v>
      </c>
      <c r="Q147" s="103">
        <v>61719</v>
      </c>
      <c r="R147" s="103">
        <v>73911</v>
      </c>
      <c r="S147" s="113">
        <v>19.754046565887329</v>
      </c>
      <c r="T147" s="103">
        <v>271393</v>
      </c>
      <c r="U147" s="103">
        <v>692582</v>
      </c>
      <c r="V147" s="113">
        <v>155.19523348059826</v>
      </c>
      <c r="W147" s="113">
        <v>0.96313269735256224</v>
      </c>
      <c r="X147" s="96">
        <v>6766.7045400000006</v>
      </c>
      <c r="Y147" s="96">
        <v>7455.2658840000004</v>
      </c>
      <c r="Z147" s="113">
        <v>10.175726454874878</v>
      </c>
      <c r="AA147" s="96">
        <v>29945.649978000001</v>
      </c>
      <c r="AB147" s="96">
        <v>30983.713061999995</v>
      </c>
      <c r="AC147" s="113">
        <v>3.466490407663958</v>
      </c>
      <c r="AD147" s="113">
        <v>3.1667293344602241</v>
      </c>
    </row>
    <row r="148" spans="1:30" s="22" customFormat="1">
      <c r="A148" s="125"/>
      <c r="B148" s="95" t="s">
        <v>6</v>
      </c>
      <c r="C148" s="96">
        <v>0.71426472000000107</v>
      </c>
      <c r="D148" s="96">
        <v>1.5649651760000005</v>
      </c>
      <c r="E148" s="113">
        <v>119.10156447318272</v>
      </c>
      <c r="F148" s="96">
        <v>8.7825458919999999</v>
      </c>
      <c r="G148" s="96">
        <v>6.9987557410000001</v>
      </c>
      <c r="H148" s="113">
        <v>-20.310627156811666</v>
      </c>
      <c r="I148" s="113">
        <v>0.46384291853235432</v>
      </c>
      <c r="J148" s="103">
        <v>0</v>
      </c>
      <c r="K148" s="103">
        <v>0</v>
      </c>
      <c r="L148" s="113" t="s">
        <v>128</v>
      </c>
      <c r="M148" s="103">
        <v>0</v>
      </c>
      <c r="N148" s="103">
        <v>0</v>
      </c>
      <c r="O148" s="113" t="s">
        <v>128</v>
      </c>
      <c r="P148" s="113">
        <v>0</v>
      </c>
      <c r="Q148" s="106">
        <v>722</v>
      </c>
      <c r="R148" s="106">
        <v>1659</v>
      </c>
      <c r="S148" s="113">
        <v>129.77839335180056</v>
      </c>
      <c r="T148" s="106">
        <v>14439</v>
      </c>
      <c r="U148" s="106">
        <v>8837</v>
      </c>
      <c r="V148" s="113">
        <v>-38.797700671791681</v>
      </c>
      <c r="W148" s="113">
        <v>0.33005358842239091</v>
      </c>
      <c r="X148" s="96">
        <v>0.23730000000000001</v>
      </c>
      <c r="Y148" s="96">
        <v>1.7615000000000001</v>
      </c>
      <c r="Z148" s="113">
        <v>642.30931310577319</v>
      </c>
      <c r="AA148" s="96">
        <v>2.7824</v>
      </c>
      <c r="AB148" s="96">
        <v>3.2808000000000006</v>
      </c>
      <c r="AC148" s="113">
        <v>17.912593444508353</v>
      </c>
      <c r="AD148" s="113">
        <v>6.9089252260518402E-3</v>
      </c>
    </row>
    <row r="149" spans="1:30" s="22" customFormat="1">
      <c r="A149" s="125"/>
      <c r="B149" s="94" t="s">
        <v>25</v>
      </c>
      <c r="C149" s="96">
        <v>129.48722854100001</v>
      </c>
      <c r="D149" s="96">
        <v>81.374500619000031</v>
      </c>
      <c r="E149" s="113">
        <v>-37.156350061786881</v>
      </c>
      <c r="F149" s="96">
        <v>309.26897394600002</v>
      </c>
      <c r="G149" s="96">
        <v>241.97428703500006</v>
      </c>
      <c r="H149" s="113">
        <v>-21.75927512300343</v>
      </c>
      <c r="I149" s="113">
        <v>5.469352883808595</v>
      </c>
      <c r="J149" s="103">
        <v>23</v>
      </c>
      <c r="K149" s="103">
        <v>18</v>
      </c>
      <c r="L149" s="113">
        <v>-21.739130434782606</v>
      </c>
      <c r="M149" s="103">
        <v>122</v>
      </c>
      <c r="N149" s="103">
        <v>68</v>
      </c>
      <c r="O149" s="113">
        <v>-44.262295081967217</v>
      </c>
      <c r="P149" s="113">
        <v>0.48305746963131346</v>
      </c>
      <c r="Q149" s="106">
        <v>3453528</v>
      </c>
      <c r="R149" s="106">
        <v>2146506</v>
      </c>
      <c r="S149" s="113">
        <v>-37.845994009604091</v>
      </c>
      <c r="T149" s="106">
        <v>8813226</v>
      </c>
      <c r="U149" s="106">
        <v>7233683</v>
      </c>
      <c r="V149" s="113">
        <v>-17.922415696590555</v>
      </c>
      <c r="W149" s="113">
        <v>16.476839868757153</v>
      </c>
      <c r="X149" s="96">
        <v>58288.109900000003</v>
      </c>
      <c r="Y149" s="96">
        <v>48170.594393999992</v>
      </c>
      <c r="Z149" s="113">
        <v>-17.357769060204177</v>
      </c>
      <c r="AA149" s="96">
        <v>179927.66420000003</v>
      </c>
      <c r="AB149" s="96">
        <v>166792.89149399998</v>
      </c>
      <c r="AC149" s="113">
        <v>-7.3000295782198243</v>
      </c>
      <c r="AD149" s="113">
        <v>8.5656425965544187</v>
      </c>
    </row>
    <row r="150" spans="1:30" s="22" customFormat="1">
      <c r="A150" s="125"/>
      <c r="B150" s="94"/>
      <c r="C150" s="104"/>
      <c r="D150" s="104"/>
      <c r="E150" s="113"/>
      <c r="F150" s="104"/>
      <c r="G150" s="104"/>
      <c r="H150" s="113"/>
      <c r="I150" s="110"/>
      <c r="J150" s="103"/>
      <c r="K150" s="103"/>
      <c r="L150" s="113"/>
      <c r="M150" s="103"/>
      <c r="N150" s="103"/>
      <c r="O150" s="113"/>
      <c r="P150" s="113"/>
      <c r="Q150" s="103"/>
      <c r="R150" s="103"/>
      <c r="S150" s="113"/>
      <c r="T150" s="103"/>
      <c r="U150" s="103"/>
      <c r="V150" s="113"/>
      <c r="W150" s="113"/>
      <c r="X150" s="96"/>
      <c r="Y150" s="96"/>
      <c r="Z150" s="113"/>
      <c r="AA150" s="96"/>
      <c r="AB150" s="96"/>
      <c r="AC150" s="113"/>
      <c r="AD150" s="113"/>
    </row>
    <row r="151" spans="1:30" s="117" customFormat="1" ht="15">
      <c r="A151" s="124">
        <v>22</v>
      </c>
      <c r="B151" s="93" t="s">
        <v>13</v>
      </c>
      <c r="C151" s="101">
        <v>125.15233579411566</v>
      </c>
      <c r="D151" s="101">
        <v>148.52534012896587</v>
      </c>
      <c r="E151" s="110">
        <v>18.675643715751676</v>
      </c>
      <c r="F151" s="101">
        <v>745.27772671643004</v>
      </c>
      <c r="G151" s="101">
        <v>710.51506948898771</v>
      </c>
      <c r="H151" s="110">
        <v>-4.6643896605632946</v>
      </c>
      <c r="I151" s="110">
        <v>0.46079364590488076</v>
      </c>
      <c r="J151" s="102">
        <v>28400</v>
      </c>
      <c r="K151" s="102">
        <v>51111</v>
      </c>
      <c r="L151" s="110">
        <v>79.968309859154928</v>
      </c>
      <c r="M151" s="101">
        <v>109826</v>
      </c>
      <c r="N151" s="101">
        <v>231112</v>
      </c>
      <c r="O151" s="110">
        <v>110.43468759674396</v>
      </c>
      <c r="P151" s="110">
        <v>2.2767465906726603</v>
      </c>
      <c r="Q151" s="102">
        <v>592562</v>
      </c>
      <c r="R151" s="102">
        <v>397054</v>
      </c>
      <c r="S151" s="110">
        <v>-32.993678298642173</v>
      </c>
      <c r="T151" s="102">
        <v>5862414</v>
      </c>
      <c r="U151" s="102">
        <v>2233365</v>
      </c>
      <c r="V151" s="110">
        <v>-61.903662893818144</v>
      </c>
      <c r="W151" s="110">
        <v>1.8848732056458433</v>
      </c>
      <c r="X151" s="101">
        <v>7511.9600428999993</v>
      </c>
      <c r="Y151" s="101">
        <v>9025.7838663000002</v>
      </c>
      <c r="Z151" s="110">
        <v>20.15218151793561</v>
      </c>
      <c r="AA151" s="101">
        <v>42153.050768000001</v>
      </c>
      <c r="AB151" s="101">
        <v>72835.120898900001</v>
      </c>
      <c r="AC151" s="110">
        <v>72.787306189928103</v>
      </c>
      <c r="AD151" s="110">
        <v>1.7523266455010154</v>
      </c>
    </row>
    <row r="152" spans="1:30" s="22" customFormat="1">
      <c r="A152" s="125"/>
      <c r="B152" s="95" t="s">
        <v>3</v>
      </c>
      <c r="C152" s="96">
        <v>4.6706439000000062</v>
      </c>
      <c r="D152" s="96">
        <v>7.708199812999994</v>
      </c>
      <c r="E152" s="113">
        <v>65.035056793774928</v>
      </c>
      <c r="F152" s="96">
        <v>18.965571699999998</v>
      </c>
      <c r="G152" s="96">
        <v>31.744991463999995</v>
      </c>
      <c r="H152" s="113">
        <v>67.382201634343545</v>
      </c>
      <c r="I152" s="113">
        <v>0.17009627749116227</v>
      </c>
      <c r="J152" s="103">
        <v>1431</v>
      </c>
      <c r="K152" s="103">
        <v>586</v>
      </c>
      <c r="L152" s="113">
        <v>-59.049615653389239</v>
      </c>
      <c r="M152" s="103">
        <v>5283</v>
      </c>
      <c r="N152" s="103">
        <v>3161</v>
      </c>
      <c r="O152" s="113">
        <v>-40.166572023471517</v>
      </c>
      <c r="P152" s="113">
        <v>0.61286532473525224</v>
      </c>
      <c r="Q152" s="103"/>
      <c r="R152" s="103"/>
      <c r="S152" s="113" t="s">
        <v>128</v>
      </c>
      <c r="T152" s="103"/>
      <c r="U152" s="103"/>
      <c r="V152" s="113" t="s">
        <v>128</v>
      </c>
      <c r="W152" s="113" t="s">
        <v>128</v>
      </c>
      <c r="X152" s="96">
        <v>40.829875000000001</v>
      </c>
      <c r="Y152" s="96">
        <v>17.898650000000004</v>
      </c>
      <c r="Z152" s="113">
        <v>-56.16285869109322</v>
      </c>
      <c r="AA152" s="96">
        <v>148.62629100000001</v>
      </c>
      <c r="AB152" s="96">
        <v>100.49168100000001</v>
      </c>
      <c r="AC152" s="113">
        <v>-32.386336008344571</v>
      </c>
      <c r="AD152" s="113">
        <v>0.68472823936067961</v>
      </c>
    </row>
    <row r="153" spans="1:30" s="22" customFormat="1">
      <c r="A153" s="125"/>
      <c r="B153" s="95" t="s">
        <v>4</v>
      </c>
      <c r="C153" s="96">
        <v>62.577538541115658</v>
      </c>
      <c r="D153" s="96">
        <v>92.895600206965867</v>
      </c>
      <c r="E153" s="113">
        <v>48.448792286596841</v>
      </c>
      <c r="F153" s="96">
        <v>247.8091158884302</v>
      </c>
      <c r="G153" s="96">
        <v>378.15687300398764</v>
      </c>
      <c r="H153" s="113">
        <v>52.60006543675464</v>
      </c>
      <c r="I153" s="113">
        <v>0.97448956333401215</v>
      </c>
      <c r="J153" s="103">
        <v>26967</v>
      </c>
      <c r="K153" s="103">
        <v>50517</v>
      </c>
      <c r="L153" s="113">
        <v>87.328957614862617</v>
      </c>
      <c r="M153" s="103">
        <v>104509</v>
      </c>
      <c r="N153" s="103">
        <v>227909</v>
      </c>
      <c r="O153" s="113">
        <v>118.07595518089352</v>
      </c>
      <c r="P153" s="113">
        <v>2.369614732911089</v>
      </c>
      <c r="Q153" s="103"/>
      <c r="R153" s="103"/>
      <c r="S153" s="113" t="s">
        <v>128</v>
      </c>
      <c r="T153" s="103"/>
      <c r="U153" s="103"/>
      <c r="V153" s="113" t="s">
        <v>128</v>
      </c>
      <c r="W153" s="113" t="s">
        <v>128</v>
      </c>
      <c r="X153" s="96">
        <v>1107.6013403999987</v>
      </c>
      <c r="Y153" s="96">
        <v>1614.7747078</v>
      </c>
      <c r="Z153" s="113">
        <v>45.790245000682361</v>
      </c>
      <c r="AA153" s="96">
        <v>4351.9241091000004</v>
      </c>
      <c r="AB153" s="96">
        <v>6692.0699971000004</v>
      </c>
      <c r="AC153" s="113">
        <v>53.77267225562796</v>
      </c>
      <c r="AD153" s="113">
        <v>0.57262121243002884</v>
      </c>
    </row>
    <row r="154" spans="1:30" s="22" customFormat="1" ht="14.25" customHeight="1">
      <c r="A154" s="125"/>
      <c r="B154" s="95" t="s">
        <v>5</v>
      </c>
      <c r="C154" s="96">
        <v>46.046701609999985</v>
      </c>
      <c r="D154" s="96">
        <v>42.634543467000022</v>
      </c>
      <c r="E154" s="113">
        <v>-7.4102118581691023</v>
      </c>
      <c r="F154" s="96">
        <v>203.82189956300002</v>
      </c>
      <c r="G154" s="96">
        <v>223.17100725200009</v>
      </c>
      <c r="H154" s="113">
        <v>9.4931446181617964</v>
      </c>
      <c r="I154" s="113">
        <v>0.2458043649073012</v>
      </c>
      <c r="J154" s="103">
        <v>0</v>
      </c>
      <c r="K154" s="103">
        <v>2</v>
      </c>
      <c r="L154" s="113" t="s">
        <v>128</v>
      </c>
      <c r="M154" s="103">
        <v>8</v>
      </c>
      <c r="N154" s="103">
        <v>15</v>
      </c>
      <c r="O154" s="113">
        <v>87.5</v>
      </c>
      <c r="P154" s="113">
        <v>1.1876484560570071</v>
      </c>
      <c r="Q154" s="103">
        <v>348643</v>
      </c>
      <c r="R154" s="103">
        <v>344322</v>
      </c>
      <c r="S154" s="113">
        <v>-1.2393766689708374</v>
      </c>
      <c r="T154" s="103">
        <v>1749404</v>
      </c>
      <c r="U154" s="103">
        <v>1723397</v>
      </c>
      <c r="V154" s="113">
        <v>-1.4866205862110737</v>
      </c>
      <c r="W154" s="113">
        <v>2.396625960852742</v>
      </c>
      <c r="X154" s="96">
        <v>4119.8424026000002</v>
      </c>
      <c r="Y154" s="96">
        <v>4502.0572615000001</v>
      </c>
      <c r="Z154" s="113">
        <v>9.2774145598090598</v>
      </c>
      <c r="AA154" s="96">
        <v>18928.7116451</v>
      </c>
      <c r="AB154" s="96">
        <v>22802.603253400004</v>
      </c>
      <c r="AC154" s="113">
        <v>20.465690855948047</v>
      </c>
      <c r="AD154" s="113">
        <v>2.3305687242876503</v>
      </c>
    </row>
    <row r="155" spans="1:30">
      <c r="A155" s="125"/>
      <c r="B155" s="95" t="s">
        <v>6</v>
      </c>
      <c r="C155" s="96">
        <v>0</v>
      </c>
      <c r="D155" s="96">
        <v>0</v>
      </c>
      <c r="E155" s="113" t="s">
        <v>128</v>
      </c>
      <c r="F155" s="96">
        <v>0</v>
      </c>
      <c r="G155" s="96">
        <v>0</v>
      </c>
      <c r="H155" s="113" t="s">
        <v>128</v>
      </c>
      <c r="I155" s="113">
        <v>0</v>
      </c>
      <c r="J155" s="103">
        <v>0</v>
      </c>
      <c r="K155" s="103">
        <v>0</v>
      </c>
      <c r="L155" s="113" t="s">
        <v>128</v>
      </c>
      <c r="M155" s="103">
        <v>0</v>
      </c>
      <c r="N155" s="103">
        <v>0</v>
      </c>
      <c r="O155" s="113" t="s">
        <v>128</v>
      </c>
      <c r="P155" s="113">
        <v>0</v>
      </c>
      <c r="Q155" s="106">
        <v>0</v>
      </c>
      <c r="R155" s="106">
        <v>0</v>
      </c>
      <c r="S155" s="113" t="s">
        <v>128</v>
      </c>
      <c r="T155" s="106">
        <v>0</v>
      </c>
      <c r="U155" s="106">
        <v>0</v>
      </c>
      <c r="V155" s="113" t="s">
        <v>128</v>
      </c>
      <c r="W155" s="113">
        <v>0</v>
      </c>
      <c r="X155" s="96">
        <v>0</v>
      </c>
      <c r="Y155" s="96">
        <v>0</v>
      </c>
      <c r="Z155" s="113" t="s">
        <v>128</v>
      </c>
      <c r="AA155" s="96">
        <v>0</v>
      </c>
      <c r="AB155" s="96">
        <v>0</v>
      </c>
      <c r="AC155" s="113" t="s">
        <v>128</v>
      </c>
      <c r="AD155" s="113">
        <v>0</v>
      </c>
    </row>
    <row r="156" spans="1:30">
      <c r="A156" s="125"/>
      <c r="B156" s="94" t="s">
        <v>25</v>
      </c>
      <c r="C156" s="96">
        <v>11.857451743000015</v>
      </c>
      <c r="D156" s="96">
        <v>5.2869966420000045</v>
      </c>
      <c r="E156" s="113">
        <v>-55.412033237907501</v>
      </c>
      <c r="F156" s="96">
        <v>274.68113956499985</v>
      </c>
      <c r="G156" s="96">
        <v>77.442197769000018</v>
      </c>
      <c r="H156" s="113">
        <v>-71.80651067210448</v>
      </c>
      <c r="I156" s="113">
        <v>1.7504285801866655</v>
      </c>
      <c r="J156" s="103">
        <v>2</v>
      </c>
      <c r="K156" s="103">
        <v>6</v>
      </c>
      <c r="L156" s="113">
        <v>200</v>
      </c>
      <c r="M156" s="103">
        <v>26</v>
      </c>
      <c r="N156" s="103">
        <v>27</v>
      </c>
      <c r="O156" s="113">
        <v>3.8461538461538547</v>
      </c>
      <c r="P156" s="113">
        <v>0.19180223058890389</v>
      </c>
      <c r="Q156" s="106">
        <v>243919</v>
      </c>
      <c r="R156" s="106">
        <v>52732</v>
      </c>
      <c r="S156" s="113">
        <v>-78.381347906477146</v>
      </c>
      <c r="T156" s="106">
        <v>4113010</v>
      </c>
      <c r="U156" s="106">
        <v>509968</v>
      </c>
      <c r="V156" s="113">
        <v>-87.601099924386276</v>
      </c>
      <c r="W156" s="113">
        <v>1.1616020600004657</v>
      </c>
      <c r="X156" s="96">
        <v>2243.6864249</v>
      </c>
      <c r="Y156" s="96">
        <v>2891.0532469999998</v>
      </c>
      <c r="Z156" s="113">
        <v>28.852820738033948</v>
      </c>
      <c r="AA156" s="96">
        <v>18723.788722799996</v>
      </c>
      <c r="AB156" s="96">
        <v>43239.955967399997</v>
      </c>
      <c r="AC156" s="113">
        <v>130.93593186482931</v>
      </c>
      <c r="AD156" s="113">
        <v>2.220586293516126</v>
      </c>
    </row>
    <row r="157" spans="1:30">
      <c r="A157" s="125"/>
      <c r="B157" s="94"/>
      <c r="C157" s="104"/>
      <c r="D157" s="104"/>
      <c r="E157" s="113"/>
      <c r="F157" s="104"/>
      <c r="G157" s="104"/>
      <c r="H157" s="113"/>
      <c r="I157" s="110"/>
      <c r="J157" s="103"/>
      <c r="K157" s="103"/>
      <c r="L157" s="113"/>
      <c r="M157" s="103"/>
      <c r="N157" s="103"/>
      <c r="O157" s="113"/>
      <c r="P157" s="113"/>
      <c r="Q157" s="103"/>
      <c r="R157" s="103"/>
      <c r="S157" s="113"/>
      <c r="T157" s="103"/>
      <c r="U157" s="103"/>
      <c r="V157" s="113"/>
      <c r="W157" s="113"/>
      <c r="X157" s="96"/>
      <c r="Y157" s="96"/>
      <c r="Z157" s="113"/>
      <c r="AA157" s="96"/>
      <c r="AB157" s="96"/>
      <c r="AC157" s="113"/>
      <c r="AD157" s="113"/>
    </row>
    <row r="158" spans="1:30" s="20" customFormat="1" ht="15">
      <c r="A158" s="124">
        <v>23</v>
      </c>
      <c r="B158" s="93" t="s">
        <v>59</v>
      </c>
      <c r="C158" s="101">
        <v>232.04039137199996</v>
      </c>
      <c r="D158" s="101">
        <v>1022.323053682</v>
      </c>
      <c r="E158" s="110">
        <v>340.57978338910982</v>
      </c>
      <c r="F158" s="101">
        <v>1207.6401674300039</v>
      </c>
      <c r="G158" s="101">
        <v>1910.9364142429999</v>
      </c>
      <c r="H158" s="110">
        <v>58.237235376965856</v>
      </c>
      <c r="I158" s="110">
        <v>1.2393084893255442</v>
      </c>
      <c r="J158" s="102">
        <v>17424</v>
      </c>
      <c r="K158" s="102">
        <v>14051</v>
      </c>
      <c r="L158" s="110">
        <v>-19.358356290174473</v>
      </c>
      <c r="M158" s="101">
        <v>64563</v>
      </c>
      <c r="N158" s="101">
        <v>61776</v>
      </c>
      <c r="O158" s="110">
        <v>-4.3167139073463145</v>
      </c>
      <c r="P158" s="110">
        <v>0.6085720230251751</v>
      </c>
      <c r="Q158" s="102">
        <v>545170</v>
      </c>
      <c r="R158" s="102">
        <v>584583</v>
      </c>
      <c r="S158" s="110">
        <v>7.2294880495991976</v>
      </c>
      <c r="T158" s="102">
        <v>2283480</v>
      </c>
      <c r="U158" s="102">
        <v>1046282</v>
      </c>
      <c r="V158" s="110">
        <v>-54.180373815404558</v>
      </c>
      <c r="W158" s="110">
        <v>0.88302131866020295</v>
      </c>
      <c r="X158" s="101">
        <v>17131.275555799999</v>
      </c>
      <c r="Y158" s="101">
        <v>11899.699815799999</v>
      </c>
      <c r="Z158" s="110">
        <v>-30.538156501888658</v>
      </c>
      <c r="AA158" s="101">
        <v>90813.133482399993</v>
      </c>
      <c r="AB158" s="101">
        <v>34253.650526199999</v>
      </c>
      <c r="AC158" s="110">
        <v>-62.28117100172684</v>
      </c>
      <c r="AD158" s="110">
        <v>0.82410221582602805</v>
      </c>
    </row>
    <row r="159" spans="1:30">
      <c r="A159" s="125"/>
      <c r="B159" s="95" t="s">
        <v>3</v>
      </c>
      <c r="C159" s="96">
        <v>4.4717961000000006</v>
      </c>
      <c r="D159" s="96">
        <v>5.3803622999999989</v>
      </c>
      <c r="E159" s="113">
        <v>20.317701873750416</v>
      </c>
      <c r="F159" s="96">
        <v>28.663518700000001</v>
      </c>
      <c r="G159" s="96">
        <v>41.651414299999999</v>
      </c>
      <c r="H159" s="113">
        <v>45.311588350107201</v>
      </c>
      <c r="I159" s="113">
        <v>0.22317695478691613</v>
      </c>
      <c r="J159" s="103">
        <v>160</v>
      </c>
      <c r="K159" s="103">
        <v>206</v>
      </c>
      <c r="L159" s="113">
        <v>28.750000000000007</v>
      </c>
      <c r="M159" s="103">
        <v>863</v>
      </c>
      <c r="N159" s="103">
        <v>1425</v>
      </c>
      <c r="O159" s="113">
        <v>65.121668597914265</v>
      </c>
      <c r="P159" s="113">
        <v>0.27628379871804321</v>
      </c>
      <c r="Q159" s="103"/>
      <c r="R159" s="103"/>
      <c r="S159" s="113" t="s">
        <v>128</v>
      </c>
      <c r="T159" s="103"/>
      <c r="U159" s="103"/>
      <c r="V159" s="113" t="s">
        <v>128</v>
      </c>
      <c r="W159" s="113" t="s">
        <v>128</v>
      </c>
      <c r="X159" s="96">
        <v>4.8506954000000002</v>
      </c>
      <c r="Y159" s="96">
        <v>6.8948127000000001</v>
      </c>
      <c r="Z159" s="113">
        <v>42.140706258323291</v>
      </c>
      <c r="AA159" s="96">
        <v>31.262245599999996</v>
      </c>
      <c r="AB159" s="96">
        <v>56.5032444</v>
      </c>
      <c r="AC159" s="113">
        <v>80.739557621542076</v>
      </c>
      <c r="AD159" s="113">
        <v>0.38500069529315739</v>
      </c>
    </row>
    <row r="160" spans="1:30">
      <c r="A160" s="125"/>
      <c r="B160" s="95" t="s">
        <v>4</v>
      </c>
      <c r="C160" s="96">
        <v>119.66738081999998</v>
      </c>
      <c r="D160" s="96">
        <v>143.99895592500002</v>
      </c>
      <c r="E160" s="113">
        <v>20.332671224415666</v>
      </c>
      <c r="F160" s="96">
        <v>444.31596362000005</v>
      </c>
      <c r="G160" s="96">
        <v>528.87455241999999</v>
      </c>
      <c r="H160" s="113">
        <v>19.031184049988003</v>
      </c>
      <c r="I160" s="113">
        <v>1.3628807736645374</v>
      </c>
      <c r="J160" s="103">
        <v>17260</v>
      </c>
      <c r="K160" s="103">
        <v>13839</v>
      </c>
      <c r="L160" s="113">
        <v>-19.820393974507532</v>
      </c>
      <c r="M160" s="103">
        <v>63662</v>
      </c>
      <c r="N160" s="103">
        <v>60313</v>
      </c>
      <c r="O160" s="113">
        <v>-5.2605950174358318</v>
      </c>
      <c r="P160" s="113">
        <v>0.62708613256197221</v>
      </c>
      <c r="Q160" s="103"/>
      <c r="R160" s="103"/>
      <c r="S160" s="113" t="s">
        <v>128</v>
      </c>
      <c r="T160" s="103"/>
      <c r="U160" s="103"/>
      <c r="V160" s="113" t="s">
        <v>128</v>
      </c>
      <c r="W160" s="113" t="s">
        <v>128</v>
      </c>
      <c r="X160" s="96">
        <v>1399.1299938</v>
      </c>
      <c r="Y160" s="96">
        <v>1596.9937179000001</v>
      </c>
      <c r="Z160" s="113">
        <v>14.141911400427309</v>
      </c>
      <c r="AA160" s="96">
        <v>5087.4523837999996</v>
      </c>
      <c r="AB160" s="96">
        <v>6078.7046064999995</v>
      </c>
      <c r="AC160" s="113">
        <v>19.484255535372675</v>
      </c>
      <c r="AD160" s="113">
        <v>0.5201372973215207</v>
      </c>
    </row>
    <row r="161" spans="1:30">
      <c r="A161" s="125"/>
      <c r="B161" s="95" t="s">
        <v>5</v>
      </c>
      <c r="C161" s="96">
        <v>82.954609939999997</v>
      </c>
      <c r="D161" s="96">
        <v>857.68587609999997</v>
      </c>
      <c r="E161" s="113">
        <v>933.92189622777209</v>
      </c>
      <c r="F161" s="96">
        <v>594.22679177999999</v>
      </c>
      <c r="G161" s="96">
        <v>1296.4735057999999</v>
      </c>
      <c r="H161" s="113">
        <v>118.17823156650805</v>
      </c>
      <c r="I161" s="113">
        <v>1.4279580965123562</v>
      </c>
      <c r="J161" s="103">
        <v>3</v>
      </c>
      <c r="K161" s="103">
        <v>3</v>
      </c>
      <c r="L161" s="113">
        <v>0</v>
      </c>
      <c r="M161" s="103">
        <v>16</v>
      </c>
      <c r="N161" s="103">
        <v>12</v>
      </c>
      <c r="O161" s="113">
        <v>-25</v>
      </c>
      <c r="P161" s="113">
        <v>0.95011876484560576</v>
      </c>
      <c r="Q161" s="103">
        <v>12255</v>
      </c>
      <c r="R161" s="103">
        <v>28347</v>
      </c>
      <c r="S161" s="113">
        <v>131.30966952264379</v>
      </c>
      <c r="T161" s="103">
        <v>41113</v>
      </c>
      <c r="U161" s="103">
        <v>57736</v>
      </c>
      <c r="V161" s="113">
        <v>40.432466616398699</v>
      </c>
      <c r="W161" s="113">
        <v>8.029002979336386E-2</v>
      </c>
      <c r="X161" s="96">
        <v>2220.3898100000001</v>
      </c>
      <c r="Y161" s="96">
        <v>1613.5094200000001</v>
      </c>
      <c r="Z161" s="113">
        <v>-27.332155248901991</v>
      </c>
      <c r="AA161" s="96">
        <v>6687.7426939999996</v>
      </c>
      <c r="AB161" s="96">
        <v>6192.0483439999989</v>
      </c>
      <c r="AC161" s="113">
        <v>-7.4119829766285612</v>
      </c>
      <c r="AD161" s="113">
        <v>0.63286608329037108</v>
      </c>
    </row>
    <row r="162" spans="1:30">
      <c r="A162" s="125"/>
      <c r="B162" s="95" t="s">
        <v>6</v>
      </c>
      <c r="C162" s="96">
        <v>0</v>
      </c>
      <c r="D162" s="96">
        <v>0</v>
      </c>
      <c r="E162" s="113" t="s">
        <v>128</v>
      </c>
      <c r="F162" s="96">
        <v>-2.2929999999999999E-3</v>
      </c>
      <c r="G162" s="96">
        <v>0</v>
      </c>
      <c r="H162" s="113">
        <v>-100</v>
      </c>
      <c r="I162" s="113">
        <v>0</v>
      </c>
      <c r="J162" s="103">
        <v>0</v>
      </c>
      <c r="K162" s="103">
        <v>0</v>
      </c>
      <c r="L162" s="113" t="s">
        <v>128</v>
      </c>
      <c r="M162" s="103">
        <v>0</v>
      </c>
      <c r="N162" s="103">
        <v>0</v>
      </c>
      <c r="O162" s="113" t="s">
        <v>128</v>
      </c>
      <c r="P162" s="113">
        <v>0</v>
      </c>
      <c r="Q162" s="106">
        <v>0</v>
      </c>
      <c r="R162" s="106">
        <v>0</v>
      </c>
      <c r="S162" s="113" t="s">
        <v>128</v>
      </c>
      <c r="T162" s="106">
        <v>-1</v>
      </c>
      <c r="U162" s="106">
        <v>0</v>
      </c>
      <c r="V162" s="113">
        <v>-100</v>
      </c>
      <c r="W162" s="113">
        <v>0</v>
      </c>
      <c r="X162" s="96">
        <v>0</v>
      </c>
      <c r="Y162" s="96">
        <v>0</v>
      </c>
      <c r="Z162" s="113" t="s">
        <v>128</v>
      </c>
      <c r="AA162" s="96">
        <v>-0.40749999999999997</v>
      </c>
      <c r="AB162" s="96">
        <v>0</v>
      </c>
      <c r="AC162" s="113">
        <v>-100</v>
      </c>
      <c r="AD162" s="113">
        <v>0</v>
      </c>
    </row>
    <row r="163" spans="1:30">
      <c r="A163" s="125"/>
      <c r="B163" s="94" t="s">
        <v>25</v>
      </c>
      <c r="C163" s="96">
        <v>24.946604512</v>
      </c>
      <c r="D163" s="96">
        <v>15.257859356999996</v>
      </c>
      <c r="E163" s="113">
        <v>-38.837931432069048</v>
      </c>
      <c r="F163" s="96">
        <v>140.43618633000401</v>
      </c>
      <c r="G163" s="96">
        <v>43.936941723000011</v>
      </c>
      <c r="H163" s="113">
        <v>-68.713945549792427</v>
      </c>
      <c r="I163" s="113">
        <v>0.99310815980898604</v>
      </c>
      <c r="J163" s="103">
        <v>1</v>
      </c>
      <c r="K163" s="103">
        <v>3</v>
      </c>
      <c r="L163" s="113">
        <v>200</v>
      </c>
      <c r="M163" s="103">
        <v>22</v>
      </c>
      <c r="N163" s="103">
        <v>26</v>
      </c>
      <c r="O163" s="113">
        <v>18.181818181818187</v>
      </c>
      <c r="P163" s="113">
        <v>0.18469844427079632</v>
      </c>
      <c r="Q163" s="106">
        <v>532915</v>
      </c>
      <c r="R163" s="106">
        <v>556236</v>
      </c>
      <c r="S163" s="113">
        <v>4.3761200191400063</v>
      </c>
      <c r="T163" s="106">
        <v>2242368</v>
      </c>
      <c r="U163" s="106">
        <v>988546</v>
      </c>
      <c r="V163" s="113">
        <v>-55.915086194594288</v>
      </c>
      <c r="W163" s="113">
        <v>2.2517041657618133</v>
      </c>
      <c r="X163" s="96">
        <v>13506.905056600001</v>
      </c>
      <c r="Y163" s="96">
        <v>8682.3018651999992</v>
      </c>
      <c r="Z163" s="113">
        <v>-35.719531389187573</v>
      </c>
      <c r="AA163" s="96">
        <v>79007.083658999996</v>
      </c>
      <c r="AB163" s="96">
        <v>21926.394331300002</v>
      </c>
      <c r="AC163" s="113">
        <v>-72.247558932897931</v>
      </c>
      <c r="AD163" s="113">
        <v>1.1260291466305614</v>
      </c>
    </row>
    <row r="164" spans="1:30">
      <c r="A164" s="125"/>
      <c r="B164" s="94"/>
      <c r="C164" s="104"/>
      <c r="D164" s="104"/>
      <c r="E164" s="113"/>
      <c r="F164" s="104"/>
      <c r="G164" s="104"/>
      <c r="H164" s="113"/>
      <c r="I164" s="110"/>
      <c r="J164" s="103"/>
      <c r="K164" s="103"/>
      <c r="L164" s="113"/>
      <c r="M164" s="103"/>
      <c r="N164" s="103"/>
      <c r="O164" s="113"/>
      <c r="P164" s="113"/>
      <c r="Q164" s="103"/>
      <c r="R164" s="103"/>
      <c r="S164" s="113"/>
      <c r="T164" s="103"/>
      <c r="U164" s="103"/>
      <c r="V164" s="113"/>
      <c r="W164" s="113"/>
      <c r="X164" s="96"/>
      <c r="Y164" s="96"/>
      <c r="Z164" s="113"/>
      <c r="AA164" s="96"/>
      <c r="AB164" s="96"/>
      <c r="AC164" s="113"/>
      <c r="AD164" s="113"/>
    </row>
    <row r="165" spans="1:30" s="20" customFormat="1" ht="15">
      <c r="A165" s="124">
        <v>24</v>
      </c>
      <c r="B165" s="93" t="s">
        <v>42</v>
      </c>
      <c r="C165" s="101">
        <v>670.30717365809312</v>
      </c>
      <c r="D165" s="101">
        <v>723.14143694100028</v>
      </c>
      <c r="E165" s="110">
        <v>7.882097247232589</v>
      </c>
      <c r="F165" s="101">
        <v>2930.8322321230989</v>
      </c>
      <c r="G165" s="101">
        <v>3242.5148744789985</v>
      </c>
      <c r="H165" s="110">
        <v>10.63461220808659</v>
      </c>
      <c r="I165" s="110">
        <v>2.1028832674676186</v>
      </c>
      <c r="J165" s="102">
        <v>55121</v>
      </c>
      <c r="K165" s="102">
        <v>61655</v>
      </c>
      <c r="L165" s="110">
        <v>11.853921372979448</v>
      </c>
      <c r="M165" s="101">
        <v>251167</v>
      </c>
      <c r="N165" s="101">
        <v>289876</v>
      </c>
      <c r="O165" s="110">
        <v>15.411658378688276</v>
      </c>
      <c r="P165" s="110">
        <v>2.8556465900421792</v>
      </c>
      <c r="Q165" s="102">
        <v>156218</v>
      </c>
      <c r="R165" s="102">
        <v>227784</v>
      </c>
      <c r="S165" s="110">
        <v>45.811622220230696</v>
      </c>
      <c r="T165" s="102">
        <v>996158</v>
      </c>
      <c r="U165" s="102">
        <v>812069</v>
      </c>
      <c r="V165" s="110">
        <v>-18.479899774935305</v>
      </c>
      <c r="W165" s="110">
        <v>0.6853546550768076</v>
      </c>
      <c r="X165" s="101">
        <v>77318.803850700991</v>
      </c>
      <c r="Y165" s="101">
        <v>87370.298933714002</v>
      </c>
      <c r="Z165" s="110">
        <v>13.000065420595464</v>
      </c>
      <c r="AA165" s="101">
        <v>330961.01283228607</v>
      </c>
      <c r="AB165" s="101">
        <v>382843.14185968303</v>
      </c>
      <c r="AC165" s="110">
        <v>15.67620566041963</v>
      </c>
      <c r="AD165" s="110">
        <v>9.2107520417142563</v>
      </c>
    </row>
    <row r="166" spans="1:30" ht="15" customHeight="1">
      <c r="A166" s="125"/>
      <c r="B166" s="95" t="s">
        <v>3</v>
      </c>
      <c r="C166" s="96">
        <v>81.114253999999988</v>
      </c>
      <c r="D166" s="96">
        <v>62.102367336</v>
      </c>
      <c r="E166" s="113">
        <v>-23.438404135480294</v>
      </c>
      <c r="F166" s="96">
        <v>434.34750032599999</v>
      </c>
      <c r="G166" s="96">
        <v>308.72073992899999</v>
      </c>
      <c r="H166" s="113">
        <v>-28.923099661609818</v>
      </c>
      <c r="I166" s="113">
        <v>1.6541900383180437</v>
      </c>
      <c r="J166" s="103">
        <v>807</v>
      </c>
      <c r="K166" s="103">
        <v>1343</v>
      </c>
      <c r="L166" s="113">
        <v>66.418835192069395</v>
      </c>
      <c r="M166" s="103">
        <v>3934</v>
      </c>
      <c r="N166" s="103">
        <v>6807</v>
      </c>
      <c r="O166" s="113">
        <v>73.029994916115896</v>
      </c>
      <c r="P166" s="113">
        <v>1.3197640827183998</v>
      </c>
      <c r="Q166" s="103"/>
      <c r="R166" s="103"/>
      <c r="S166" s="113" t="s">
        <v>128</v>
      </c>
      <c r="T166" s="103"/>
      <c r="U166" s="103"/>
      <c r="V166" s="113" t="s">
        <v>128</v>
      </c>
      <c r="W166" s="113" t="s">
        <v>128</v>
      </c>
      <c r="X166" s="96">
        <v>120.90414389999999</v>
      </c>
      <c r="Y166" s="96">
        <v>104.08553209999999</v>
      </c>
      <c r="Z166" s="113">
        <v>-13.910699217977751</v>
      </c>
      <c r="AA166" s="96">
        <v>585.41450110000005</v>
      </c>
      <c r="AB166" s="96">
        <v>481.07095889999999</v>
      </c>
      <c r="AC166" s="113">
        <v>-17.823873854155892</v>
      </c>
      <c r="AD166" s="113">
        <v>3.2779118372509943</v>
      </c>
    </row>
    <row r="167" spans="1:30">
      <c r="A167" s="125"/>
      <c r="B167" s="95" t="s">
        <v>4</v>
      </c>
      <c r="C167" s="96">
        <v>531.82719934699981</v>
      </c>
      <c r="D167" s="96">
        <v>612.43138470199995</v>
      </c>
      <c r="E167" s="113">
        <v>15.156085558235732</v>
      </c>
      <c r="F167" s="96">
        <v>2243.1995632309995</v>
      </c>
      <c r="G167" s="96">
        <v>2672.1668436090004</v>
      </c>
      <c r="H167" s="113">
        <v>19.123010159655006</v>
      </c>
      <c r="I167" s="113">
        <v>6.8860276950637402</v>
      </c>
      <c r="J167" s="103">
        <v>54274</v>
      </c>
      <c r="K167" s="103">
        <v>60267</v>
      </c>
      <c r="L167" s="113">
        <v>11.042119615285406</v>
      </c>
      <c r="M167" s="103">
        <v>247026</v>
      </c>
      <c r="N167" s="103">
        <v>282858</v>
      </c>
      <c r="O167" s="113">
        <v>14.505355711544542</v>
      </c>
      <c r="P167" s="113">
        <v>2.9409303016632289</v>
      </c>
      <c r="Q167" s="103"/>
      <c r="R167" s="103"/>
      <c r="S167" s="113" t="s">
        <v>128</v>
      </c>
      <c r="T167" s="103"/>
      <c r="U167" s="103"/>
      <c r="V167" s="113" t="s">
        <v>128</v>
      </c>
      <c r="W167" s="113" t="s">
        <v>128</v>
      </c>
      <c r="X167" s="96">
        <v>42245.090573900001</v>
      </c>
      <c r="Y167" s="96">
        <v>64861.440498999997</v>
      </c>
      <c r="Z167" s="113">
        <v>53.536043165860562</v>
      </c>
      <c r="AA167" s="96">
        <v>175326.2334998</v>
      </c>
      <c r="AB167" s="96">
        <v>286200.99268580001</v>
      </c>
      <c r="AC167" s="113">
        <v>63.239115432275852</v>
      </c>
      <c r="AD167" s="113">
        <v>24.489397077651589</v>
      </c>
    </row>
    <row r="168" spans="1:30">
      <c r="A168" s="125"/>
      <c r="B168" s="95" t="s">
        <v>5</v>
      </c>
      <c r="C168" s="96">
        <v>23.688259544093366</v>
      </c>
      <c r="D168" s="96">
        <v>30.75271968500013</v>
      </c>
      <c r="E168" s="113">
        <v>29.822622163341993</v>
      </c>
      <c r="F168" s="96">
        <v>102.23864667510425</v>
      </c>
      <c r="G168" s="96">
        <v>136.29633542300178</v>
      </c>
      <c r="H168" s="113">
        <v>33.311951845496004</v>
      </c>
      <c r="I168" s="113">
        <v>0.15011911529356239</v>
      </c>
      <c r="J168" s="103">
        <v>1</v>
      </c>
      <c r="K168" s="103">
        <v>3</v>
      </c>
      <c r="L168" s="113">
        <v>200</v>
      </c>
      <c r="M168" s="103">
        <v>1</v>
      </c>
      <c r="N168" s="103">
        <v>7</v>
      </c>
      <c r="O168" s="113">
        <v>600</v>
      </c>
      <c r="P168" s="113">
        <v>0.55423594615993665</v>
      </c>
      <c r="Q168" s="103">
        <v>22623</v>
      </c>
      <c r="R168" s="103">
        <v>20026</v>
      </c>
      <c r="S168" s="113">
        <v>-11.479467798258414</v>
      </c>
      <c r="T168" s="103">
        <v>100438</v>
      </c>
      <c r="U168" s="103">
        <v>94831</v>
      </c>
      <c r="V168" s="113">
        <v>-5.5825484378422496</v>
      </c>
      <c r="W168" s="113">
        <v>0.13187584549214509</v>
      </c>
      <c r="X168" s="96">
        <v>2092.9495379</v>
      </c>
      <c r="Y168" s="96">
        <v>2207.0912632330001</v>
      </c>
      <c r="Z168" s="113">
        <v>5.4536300692431539</v>
      </c>
      <c r="AA168" s="96">
        <v>9290.2400292999992</v>
      </c>
      <c r="AB168" s="96">
        <v>10355.437683733</v>
      </c>
      <c r="AC168" s="113">
        <v>11.465771078826069</v>
      </c>
      <c r="AD168" s="113">
        <v>1.0583905233898829</v>
      </c>
    </row>
    <row r="169" spans="1:30">
      <c r="A169" s="125"/>
      <c r="B169" s="95" t="s">
        <v>6</v>
      </c>
      <c r="C169" s="96">
        <v>0.33490374099999998</v>
      </c>
      <c r="D169" s="96">
        <v>0.35335092400000001</v>
      </c>
      <c r="E169" s="113">
        <v>5.5082045201758634</v>
      </c>
      <c r="F169" s="96">
        <v>1.662770415</v>
      </c>
      <c r="G169" s="96">
        <v>1.3127193590000001</v>
      </c>
      <c r="H169" s="113">
        <v>-21.052278344752718</v>
      </c>
      <c r="I169" s="113">
        <v>8.7000547129464603E-2</v>
      </c>
      <c r="J169" s="103">
        <v>0</v>
      </c>
      <c r="K169" s="103">
        <v>0</v>
      </c>
      <c r="L169" s="113" t="s">
        <v>128</v>
      </c>
      <c r="M169" s="103">
        <v>0</v>
      </c>
      <c r="N169" s="103">
        <v>0</v>
      </c>
      <c r="O169" s="113" t="s">
        <v>128</v>
      </c>
      <c r="P169" s="113">
        <v>0</v>
      </c>
      <c r="Q169" s="106">
        <v>0</v>
      </c>
      <c r="R169" s="106">
        <v>0</v>
      </c>
      <c r="S169" s="113" t="s">
        <v>128</v>
      </c>
      <c r="T169" s="106">
        <v>0</v>
      </c>
      <c r="U169" s="106">
        <v>0</v>
      </c>
      <c r="V169" s="113" t="s">
        <v>128</v>
      </c>
      <c r="W169" s="113">
        <v>0</v>
      </c>
      <c r="X169" s="96">
        <v>0</v>
      </c>
      <c r="Y169" s="96">
        <v>0</v>
      </c>
      <c r="Z169" s="113" t="s">
        <v>128</v>
      </c>
      <c r="AA169" s="96">
        <v>0</v>
      </c>
      <c r="AB169" s="96">
        <v>0</v>
      </c>
      <c r="AC169" s="113" t="s">
        <v>128</v>
      </c>
      <c r="AD169" s="113">
        <v>0</v>
      </c>
    </row>
    <row r="170" spans="1:30">
      <c r="A170" s="125"/>
      <c r="B170" s="94" t="s">
        <v>25</v>
      </c>
      <c r="C170" s="96">
        <v>33.342557026000037</v>
      </c>
      <c r="D170" s="96">
        <v>17.501614294000248</v>
      </c>
      <c r="E170" s="113">
        <v>-47.509681754903369</v>
      </c>
      <c r="F170" s="96">
        <v>149.38375147599527</v>
      </c>
      <c r="G170" s="96">
        <v>124.01823615899652</v>
      </c>
      <c r="H170" s="113">
        <v>-16.980103301981131</v>
      </c>
      <c r="I170" s="113">
        <v>2.8031883300185165</v>
      </c>
      <c r="J170" s="103">
        <v>39</v>
      </c>
      <c r="K170" s="103">
        <v>42</v>
      </c>
      <c r="L170" s="113">
        <v>7.6923076923076872</v>
      </c>
      <c r="M170" s="103">
        <v>206</v>
      </c>
      <c r="N170" s="103">
        <v>204</v>
      </c>
      <c r="O170" s="113">
        <v>-0.97087378640776656</v>
      </c>
      <c r="P170" s="113">
        <v>1.4491724088939406</v>
      </c>
      <c r="Q170" s="106">
        <v>133595</v>
      </c>
      <c r="R170" s="106">
        <v>207758</v>
      </c>
      <c r="S170" s="113">
        <v>55.513305138665373</v>
      </c>
      <c r="T170" s="106">
        <v>895720</v>
      </c>
      <c r="U170" s="106">
        <v>717238</v>
      </c>
      <c r="V170" s="113">
        <v>-19.92609297548341</v>
      </c>
      <c r="W170" s="113">
        <v>1.6337204262044165</v>
      </c>
      <c r="X170" s="96">
        <v>32859.859595000999</v>
      </c>
      <c r="Y170" s="96">
        <v>20197.681639381</v>
      </c>
      <c r="Z170" s="113">
        <v>-38.533877234053392</v>
      </c>
      <c r="AA170" s="96">
        <v>145759.12480208607</v>
      </c>
      <c r="AB170" s="96">
        <v>85805.640531250057</v>
      </c>
      <c r="AC170" s="113">
        <v>-41.131890955191828</v>
      </c>
      <c r="AD170" s="113">
        <v>4.4065454047575594</v>
      </c>
    </row>
    <row r="171" spans="1:30">
      <c r="A171" s="125"/>
      <c r="B171" s="9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58"/>
      <c r="Y171" s="158"/>
      <c r="Z171" s="104"/>
      <c r="AA171" s="104"/>
      <c r="AB171" s="104"/>
      <c r="AC171" s="104"/>
      <c r="AD171" s="104"/>
    </row>
    <row r="172" spans="1:30" s="20" customFormat="1" ht="15">
      <c r="A172" s="126"/>
      <c r="B172" s="93" t="s">
        <v>10</v>
      </c>
      <c r="C172" s="129">
        <v>12496.021686358263</v>
      </c>
      <c r="D172" s="129">
        <v>13334.988455906137</v>
      </c>
      <c r="E172" s="110">
        <v>6.713870947133227</v>
      </c>
      <c r="F172" s="129">
        <v>53144.217271859263</v>
      </c>
      <c r="G172" s="129">
        <v>59013.136802210007</v>
      </c>
      <c r="H172" s="110">
        <v>11.043383140499152</v>
      </c>
      <c r="I172" s="110">
        <v>38.272064353161909</v>
      </c>
      <c r="J172" s="133">
        <v>716471</v>
      </c>
      <c r="K172" s="133">
        <v>757778</v>
      </c>
      <c r="L172" s="110">
        <v>5.7653415141715403</v>
      </c>
      <c r="M172" s="133">
        <v>2957120</v>
      </c>
      <c r="N172" s="133">
        <v>3315088</v>
      </c>
      <c r="O172" s="110">
        <v>12.105291635104432</v>
      </c>
      <c r="P172" s="110">
        <v>32.657825217988886</v>
      </c>
      <c r="Q172" s="133">
        <v>21860581</v>
      </c>
      <c r="R172" s="133">
        <v>16105747</v>
      </c>
      <c r="S172" s="110">
        <v>-26.325164916705557</v>
      </c>
      <c r="T172" s="133">
        <v>106991357</v>
      </c>
      <c r="U172" s="133">
        <v>94923535</v>
      </c>
      <c r="V172" s="110">
        <v>-11.279249407033875</v>
      </c>
      <c r="W172" s="110">
        <v>80.111772015181302</v>
      </c>
      <c r="X172" s="133">
        <v>614913.21555241221</v>
      </c>
      <c r="Y172" s="133">
        <v>642723.54008657217</v>
      </c>
      <c r="Z172" s="110">
        <v>4.5226421925533611</v>
      </c>
      <c r="AA172" s="133">
        <v>3073446.5371167646</v>
      </c>
      <c r="AB172" s="133">
        <v>3462487.39300207</v>
      </c>
      <c r="AC172" s="110">
        <v>12.658129926355222</v>
      </c>
      <c r="AD172" s="110">
        <v>83.303341074848234</v>
      </c>
    </row>
    <row r="173" spans="1:30">
      <c r="A173" s="94"/>
      <c r="B173" s="94" t="s">
        <v>3</v>
      </c>
      <c r="C173" s="96">
        <v>1708.6916536829988</v>
      </c>
      <c r="D173" s="96">
        <v>1825.7051700599563</v>
      </c>
      <c r="E173" s="113">
        <v>6.8481353042686655</v>
      </c>
      <c r="F173" s="96">
        <v>7329.3205881499516</v>
      </c>
      <c r="G173" s="96">
        <v>8112.3065840452309</v>
      </c>
      <c r="H173" s="113">
        <v>10.68292738021599</v>
      </c>
      <c r="I173" s="113">
        <v>43.467428661241506</v>
      </c>
      <c r="J173" s="103">
        <v>21098</v>
      </c>
      <c r="K173" s="103">
        <v>25738</v>
      </c>
      <c r="L173" s="113">
        <v>21.992605934211774</v>
      </c>
      <c r="M173" s="103">
        <v>96989</v>
      </c>
      <c r="N173" s="103">
        <v>116388</v>
      </c>
      <c r="O173" s="113">
        <v>20.001237253709192</v>
      </c>
      <c r="P173" s="113">
        <v>22.565697379084636</v>
      </c>
      <c r="Q173" s="103">
        <v>0</v>
      </c>
      <c r="R173" s="103">
        <v>0</v>
      </c>
      <c r="S173" s="113" t="s">
        <v>128</v>
      </c>
      <c r="T173" s="103">
        <v>0</v>
      </c>
      <c r="U173" s="103">
        <v>0</v>
      </c>
      <c r="V173" s="113" t="s">
        <v>128</v>
      </c>
      <c r="W173" s="113" t="s">
        <v>128</v>
      </c>
      <c r="X173" s="103">
        <v>1641.0399661070001</v>
      </c>
      <c r="Y173" s="103">
        <v>1846.7536865399995</v>
      </c>
      <c r="Z173" s="113">
        <v>12.535570411548802</v>
      </c>
      <c r="AA173" s="103">
        <v>6517.2905626629999</v>
      </c>
      <c r="AB173" s="103">
        <v>7767.0109721549989</v>
      </c>
      <c r="AC173" s="113">
        <v>19.17545945628909</v>
      </c>
      <c r="AD173" s="113">
        <v>52.922706587610691</v>
      </c>
    </row>
    <row r="174" spans="1:30">
      <c r="A174" s="94"/>
      <c r="B174" s="94" t="s">
        <v>4</v>
      </c>
      <c r="C174" s="96">
        <v>5735.0540350792353</v>
      </c>
      <c r="D174" s="96">
        <v>6589.5915325571277</v>
      </c>
      <c r="E174" s="113">
        <v>14.900251893896698</v>
      </c>
      <c r="F174" s="96">
        <v>21877.997934531955</v>
      </c>
      <c r="G174" s="96">
        <v>26960.004155080045</v>
      </c>
      <c r="H174" s="113">
        <v>23.228844959925322</v>
      </c>
      <c r="I174" s="113">
        <v>69.474455053181245</v>
      </c>
      <c r="J174" s="103">
        <v>694530</v>
      </c>
      <c r="K174" s="103">
        <v>731248</v>
      </c>
      <c r="L174" s="113">
        <v>5.2867406735490174</v>
      </c>
      <c r="M174" s="103">
        <v>2856538</v>
      </c>
      <c r="N174" s="103">
        <v>3194775</v>
      </c>
      <c r="O174" s="113">
        <v>11.840801697719417</v>
      </c>
      <c r="P174" s="113">
        <v>33.216704510730274</v>
      </c>
      <c r="Q174" s="103">
        <v>0</v>
      </c>
      <c r="R174" s="103">
        <v>0</v>
      </c>
      <c r="S174" s="113" t="s">
        <v>128</v>
      </c>
      <c r="T174" s="103">
        <v>0</v>
      </c>
      <c r="U174" s="103">
        <v>0</v>
      </c>
      <c r="V174" s="113" t="s">
        <v>128</v>
      </c>
      <c r="W174" s="113" t="s">
        <v>128</v>
      </c>
      <c r="X174" s="103">
        <v>167851.76072519302</v>
      </c>
      <c r="Y174" s="103">
        <v>235518.52281173895</v>
      </c>
      <c r="Z174" s="113">
        <v>40.313406183048613</v>
      </c>
      <c r="AA174" s="103">
        <v>681406.83661748096</v>
      </c>
      <c r="AB174" s="103">
        <v>972932.1172721039</v>
      </c>
      <c r="AC174" s="113">
        <v>42.782852326777501</v>
      </c>
      <c r="AD174" s="113">
        <v>83.251007363326295</v>
      </c>
    </row>
    <row r="175" spans="1:30">
      <c r="A175" s="94"/>
      <c r="B175" s="94" t="s">
        <v>5</v>
      </c>
      <c r="C175" s="96">
        <v>4307.8281566472178</v>
      </c>
      <c r="D175" s="96">
        <v>4405.2443477437728</v>
      </c>
      <c r="E175" s="113">
        <v>2.2613759777357023</v>
      </c>
      <c r="F175" s="96">
        <v>19808.734236756827</v>
      </c>
      <c r="G175" s="96">
        <v>20468.554472793065</v>
      </c>
      <c r="H175" s="113">
        <v>3.3309560729624099</v>
      </c>
      <c r="I175" s="113">
        <v>22.54441602745559</v>
      </c>
      <c r="J175" s="103">
        <v>146</v>
      </c>
      <c r="K175" s="103">
        <v>241</v>
      </c>
      <c r="L175" s="113">
        <v>65.06849315068493</v>
      </c>
      <c r="M175" s="103">
        <v>585</v>
      </c>
      <c r="N175" s="103">
        <v>1014</v>
      </c>
      <c r="O175" s="113">
        <v>73.333333333333343</v>
      </c>
      <c r="P175" s="113">
        <v>80.285035629453688</v>
      </c>
      <c r="Q175" s="103">
        <v>15068721</v>
      </c>
      <c r="R175" s="103">
        <v>11862499</v>
      </c>
      <c r="S175" s="113">
        <v>-21.277333358285688</v>
      </c>
      <c r="T175" s="103">
        <v>74417503</v>
      </c>
      <c r="U175" s="103">
        <v>71875499</v>
      </c>
      <c r="V175" s="113">
        <v>-3.4158684415949825</v>
      </c>
      <c r="W175" s="113">
        <v>99.952992173390868</v>
      </c>
      <c r="X175" s="103">
        <v>166794.71245982003</v>
      </c>
      <c r="Y175" s="103">
        <v>167342.17500635001</v>
      </c>
      <c r="Z175" s="113">
        <v>0.328225360658152</v>
      </c>
      <c r="AA175" s="103">
        <v>848660.18181954091</v>
      </c>
      <c r="AB175" s="103">
        <v>977951.82457857835</v>
      </c>
      <c r="AC175" s="113">
        <v>15.234795449202544</v>
      </c>
      <c r="AD175" s="113">
        <v>99.95279534072661</v>
      </c>
    </row>
    <row r="176" spans="1:30">
      <c r="A176" s="94"/>
      <c r="B176" s="94" t="s">
        <v>6</v>
      </c>
      <c r="C176" s="96">
        <v>14.285641269999999</v>
      </c>
      <c r="D176" s="96">
        <v>9.9604536929999998</v>
      </c>
      <c r="E176" s="113">
        <v>-30.276467785054496</v>
      </c>
      <c r="F176" s="96">
        <v>40.627133374000167</v>
      </c>
      <c r="G176" s="96">
        <v>43.05213569899999</v>
      </c>
      <c r="H176" s="113">
        <v>5.9689230413478622</v>
      </c>
      <c r="I176" s="113">
        <v>2.8532826420402881</v>
      </c>
      <c r="J176" s="103">
        <v>15</v>
      </c>
      <c r="K176" s="103">
        <v>17</v>
      </c>
      <c r="L176" s="113">
        <v>13.33333333333333</v>
      </c>
      <c r="M176" s="103">
        <v>54</v>
      </c>
      <c r="N176" s="103">
        <v>54</v>
      </c>
      <c r="O176" s="113">
        <v>0</v>
      </c>
      <c r="P176" s="113">
        <v>2.8647214854111409</v>
      </c>
      <c r="Q176" s="103">
        <v>35317</v>
      </c>
      <c r="R176" s="103">
        <v>5736</v>
      </c>
      <c r="S176" s="113">
        <v>-83.758529886456941</v>
      </c>
      <c r="T176" s="103">
        <v>310604</v>
      </c>
      <c r="U176" s="103">
        <v>33202</v>
      </c>
      <c r="V176" s="113">
        <v>-89.310504694079924</v>
      </c>
      <c r="W176" s="113">
        <v>1.2400632842367572</v>
      </c>
      <c r="X176" s="103">
        <v>7586.9244692999991</v>
      </c>
      <c r="Y176" s="103">
        <v>517.20777710000004</v>
      </c>
      <c r="Z176" s="113">
        <v>-93.182905943075511</v>
      </c>
      <c r="AA176" s="103">
        <v>34143.627475000001</v>
      </c>
      <c r="AB176" s="103">
        <v>1764.1293464999999</v>
      </c>
      <c r="AC176" s="113">
        <v>-94.833210537481122</v>
      </c>
      <c r="AD176" s="113">
        <v>3.715020039030783</v>
      </c>
    </row>
    <row r="177" spans="1:30">
      <c r="A177" s="94"/>
      <c r="B177" s="94" t="s">
        <v>25</v>
      </c>
      <c r="C177" s="96">
        <v>730.16219967881</v>
      </c>
      <c r="D177" s="96">
        <v>504.48695185228286</v>
      </c>
      <c r="E177" s="113">
        <v>-30.907550120479954</v>
      </c>
      <c r="F177" s="96">
        <v>4087.5373790465273</v>
      </c>
      <c r="G177" s="96">
        <v>3429.21945459267</v>
      </c>
      <c r="H177" s="113">
        <v>-16.105490015296663</v>
      </c>
      <c r="I177" s="113">
        <v>77.510761754930087</v>
      </c>
      <c r="J177" s="103">
        <v>682</v>
      </c>
      <c r="K177" s="103">
        <v>534</v>
      </c>
      <c r="L177" s="113">
        <v>-21.700879765395896</v>
      </c>
      <c r="M177" s="103">
        <v>2954</v>
      </c>
      <c r="N177" s="103">
        <v>2857</v>
      </c>
      <c r="O177" s="113">
        <v>-3.2836831415030465</v>
      </c>
      <c r="P177" s="113">
        <v>20.295517510833275</v>
      </c>
      <c r="Q177" s="103">
        <v>6756543</v>
      </c>
      <c r="R177" s="103">
        <v>4237512</v>
      </c>
      <c r="S177" s="113">
        <v>-37.282838279871825</v>
      </c>
      <c r="T177" s="103">
        <v>32263250</v>
      </c>
      <c r="U177" s="103">
        <v>23014834</v>
      </c>
      <c r="V177" s="113">
        <v>-28.66548162382897</v>
      </c>
      <c r="W177" s="113">
        <v>52.423051220799643</v>
      </c>
      <c r="X177" s="103">
        <v>271038.7779319922</v>
      </c>
      <c r="Y177" s="103">
        <v>237498.88080484318</v>
      </c>
      <c r="Z177" s="113">
        <v>-12.374575100676067</v>
      </c>
      <c r="AA177" s="103">
        <v>1502718.6006420797</v>
      </c>
      <c r="AB177" s="103">
        <v>1502072.3108327328</v>
      </c>
      <c r="AC177" s="113">
        <v>-4.3008039500591622E-2</v>
      </c>
      <c r="AD177" s="113">
        <v>77.138866372111664</v>
      </c>
    </row>
    <row r="178" spans="1:30">
      <c r="A178" s="94"/>
      <c r="B178" s="94"/>
      <c r="C178" s="104"/>
      <c r="D178" s="104"/>
      <c r="E178" s="113"/>
      <c r="F178" s="104"/>
      <c r="G178" s="104"/>
      <c r="H178" s="113"/>
      <c r="I178" s="110"/>
      <c r="J178" s="106"/>
      <c r="K178" s="106"/>
      <c r="L178" s="113"/>
      <c r="M178" s="106"/>
      <c r="N178" s="106"/>
      <c r="O178" s="113"/>
      <c r="P178" s="113"/>
      <c r="Q178" s="106"/>
      <c r="R178" s="106"/>
      <c r="S178" s="113"/>
      <c r="T178" s="106"/>
      <c r="U178" s="106"/>
      <c r="V178" s="113"/>
      <c r="W178" s="113"/>
      <c r="X178" s="96"/>
      <c r="Y178" s="96"/>
      <c r="Z178" s="113"/>
      <c r="AA178" s="96"/>
      <c r="AB178" s="96"/>
      <c r="AC178" s="113"/>
      <c r="AD178" s="113"/>
    </row>
    <row r="179" spans="1:30" s="20" customFormat="1" ht="15">
      <c r="A179" s="109">
        <v>25</v>
      </c>
      <c r="B179" s="93" t="s">
        <v>52</v>
      </c>
      <c r="C179" s="101">
        <v>14292.530695058</v>
      </c>
      <c r="D179" s="101">
        <v>19309.099690337003</v>
      </c>
      <c r="E179" s="110">
        <v>35.099235414016697</v>
      </c>
      <c r="F179" s="101">
        <v>74516.302949118995</v>
      </c>
      <c r="G179" s="101">
        <v>95180.627761039999</v>
      </c>
      <c r="H179" s="110">
        <v>27.731280262295034</v>
      </c>
      <c r="I179" s="110">
        <v>61.727935646838091</v>
      </c>
      <c r="J179" s="102">
        <v>1712505</v>
      </c>
      <c r="K179" s="102">
        <v>1636229</v>
      </c>
      <c r="L179" s="110">
        <v>-4.4540599881460192</v>
      </c>
      <c r="M179" s="101">
        <v>6595183</v>
      </c>
      <c r="N179" s="101">
        <v>6835888</v>
      </c>
      <c r="O179" s="110">
        <v>3.6497091892673694</v>
      </c>
      <c r="P179" s="110">
        <v>67.342174782011114</v>
      </c>
      <c r="Q179" s="102">
        <v>5807143</v>
      </c>
      <c r="R179" s="102">
        <v>11247253</v>
      </c>
      <c r="S179" s="110">
        <v>93.679628691768045</v>
      </c>
      <c r="T179" s="102">
        <v>20680138</v>
      </c>
      <c r="U179" s="102">
        <v>23565337</v>
      </c>
      <c r="V179" s="110">
        <v>13.951546164730622</v>
      </c>
      <c r="W179" s="110">
        <v>19.888227984818695</v>
      </c>
      <c r="X179" s="101">
        <v>162991.02744869998</v>
      </c>
      <c r="Y179" s="101">
        <v>137928.11987880006</v>
      </c>
      <c r="Z179" s="110">
        <v>-15.376863353897352</v>
      </c>
      <c r="AA179" s="101">
        <v>712665.58114490006</v>
      </c>
      <c r="AB179" s="101">
        <v>693993.42556560005</v>
      </c>
      <c r="AC179" s="110">
        <v>-2.6200445304659037</v>
      </c>
      <c r="AD179" s="110">
        <v>16.696658925151766</v>
      </c>
    </row>
    <row r="180" spans="1:30">
      <c r="A180" s="94"/>
      <c r="B180" s="94" t="s">
        <v>3</v>
      </c>
      <c r="C180" s="96">
        <v>2262.2600023000005</v>
      </c>
      <c r="D180" s="96">
        <v>2476.8727732000002</v>
      </c>
      <c r="E180" s="113">
        <v>9.4866536420131542</v>
      </c>
      <c r="F180" s="96">
        <v>8822.8102665999995</v>
      </c>
      <c r="G180" s="96">
        <v>10550.6482626</v>
      </c>
      <c r="H180" s="113">
        <v>19.583760092189408</v>
      </c>
      <c r="I180" s="113">
        <v>56.532571338758487</v>
      </c>
      <c r="J180" s="103">
        <v>96151</v>
      </c>
      <c r="K180" s="103">
        <v>97417</v>
      </c>
      <c r="L180" s="113">
        <v>1.316678973697627</v>
      </c>
      <c r="M180" s="103">
        <v>345671</v>
      </c>
      <c r="N180" s="103">
        <v>399386</v>
      </c>
      <c r="O180" s="113">
        <v>15.539342322613114</v>
      </c>
      <c r="P180" s="113">
        <v>77.434302620915361</v>
      </c>
      <c r="Q180" s="103"/>
      <c r="R180" s="103"/>
      <c r="S180" s="113" t="s">
        <v>128</v>
      </c>
      <c r="T180" s="103"/>
      <c r="U180" s="103"/>
      <c r="V180" s="113" t="s">
        <v>128</v>
      </c>
      <c r="W180" s="113" t="s">
        <v>128</v>
      </c>
      <c r="X180" s="96">
        <v>1595.1831</v>
      </c>
      <c r="Y180" s="96">
        <v>1775.9173999999998</v>
      </c>
      <c r="Z180" s="113">
        <v>11.330003433461645</v>
      </c>
      <c r="AA180" s="96">
        <v>5547.3603000000003</v>
      </c>
      <c r="AB180" s="96">
        <v>6909.1298999999999</v>
      </c>
      <c r="AC180" s="113">
        <v>24.548064779567301</v>
      </c>
      <c r="AD180" s="113">
        <v>47.077293412389302</v>
      </c>
    </row>
    <row r="181" spans="1:30">
      <c r="A181" s="94"/>
      <c r="B181" s="94" t="s">
        <v>4</v>
      </c>
      <c r="C181" s="96">
        <v>2563.2615605999995</v>
      </c>
      <c r="D181" s="96">
        <v>2570.4874522</v>
      </c>
      <c r="E181" s="113">
        <v>0.28190223389878977</v>
      </c>
      <c r="F181" s="96">
        <v>11218.552195800001</v>
      </c>
      <c r="G181" s="96">
        <v>11845.6318653</v>
      </c>
      <c r="H181" s="113">
        <v>5.5896666392902805</v>
      </c>
      <c r="I181" s="113">
        <v>30.525544946818755</v>
      </c>
      <c r="J181" s="103">
        <v>1613321</v>
      </c>
      <c r="K181" s="103">
        <v>1535624</v>
      </c>
      <c r="L181" s="113">
        <v>-4.8159665683394692</v>
      </c>
      <c r="M181" s="103">
        <v>6236811</v>
      </c>
      <c r="N181" s="103">
        <v>6423202</v>
      </c>
      <c r="O181" s="113">
        <v>2.9885625843079078</v>
      </c>
      <c r="P181" s="113">
        <v>66.783295489269733</v>
      </c>
      <c r="Q181" s="103"/>
      <c r="R181" s="103"/>
      <c r="S181" s="113" t="s">
        <v>128</v>
      </c>
      <c r="T181" s="103"/>
      <c r="U181" s="103"/>
      <c r="V181" s="113" t="s">
        <v>128</v>
      </c>
      <c r="W181" s="113" t="s">
        <v>128</v>
      </c>
      <c r="X181" s="96">
        <v>49726.221899999982</v>
      </c>
      <c r="Y181" s="96">
        <v>46250.128799999999</v>
      </c>
      <c r="Z181" s="113">
        <v>-6.9904629130892904</v>
      </c>
      <c r="AA181" s="96">
        <v>195616.84829999998</v>
      </c>
      <c r="AB181" s="96">
        <v>195740.96920000002</v>
      </c>
      <c r="AC181" s="113">
        <v>6.3451027392935622E-2</v>
      </c>
      <c r="AD181" s="113">
        <v>16.748992636673705</v>
      </c>
    </row>
    <row r="182" spans="1:30">
      <c r="A182" s="94"/>
      <c r="B182" s="94" t="s">
        <v>5</v>
      </c>
      <c r="C182" s="96">
        <v>8753.9206678819992</v>
      </c>
      <c r="D182" s="96">
        <v>13489.370634307004</v>
      </c>
      <c r="E182" s="113">
        <v>54.095189413805159</v>
      </c>
      <c r="F182" s="96">
        <v>52437.396559954992</v>
      </c>
      <c r="G182" s="96">
        <v>70323.570938064993</v>
      </c>
      <c r="H182" s="113">
        <v>34.109577422783779</v>
      </c>
      <c r="I182" s="113">
        <v>77.455583972544403</v>
      </c>
      <c r="J182" s="103">
        <v>34</v>
      </c>
      <c r="K182" s="103">
        <v>44</v>
      </c>
      <c r="L182" s="113">
        <v>29.411764705882359</v>
      </c>
      <c r="M182" s="103">
        <v>126</v>
      </c>
      <c r="N182" s="103">
        <v>249</v>
      </c>
      <c r="O182" s="113">
        <v>97.61904761904762</v>
      </c>
      <c r="P182" s="113">
        <v>19.714964370546319</v>
      </c>
      <c r="Q182" s="103">
        <v>10337</v>
      </c>
      <c r="R182" s="103">
        <v>5980</v>
      </c>
      <c r="S182" s="113">
        <v>-42.149559833607434</v>
      </c>
      <c r="T182" s="103">
        <v>31971</v>
      </c>
      <c r="U182" s="103">
        <v>33803</v>
      </c>
      <c r="V182" s="113">
        <v>5.7301929873948332</v>
      </c>
      <c r="W182" s="113">
        <v>4.700782660913605E-2</v>
      </c>
      <c r="X182" s="96">
        <v>160.88822049999999</v>
      </c>
      <c r="Y182" s="96">
        <v>63.907346399999952</v>
      </c>
      <c r="Z182" s="113">
        <v>-60.278418021287052</v>
      </c>
      <c r="AA182" s="96">
        <v>423.74533100000002</v>
      </c>
      <c r="AB182" s="96">
        <v>461.85684459999999</v>
      </c>
      <c r="AC182" s="113">
        <v>8.9939666143483699</v>
      </c>
      <c r="AD182" s="113">
        <v>4.7204659273385616E-2</v>
      </c>
    </row>
    <row r="183" spans="1:30">
      <c r="A183" s="94"/>
      <c r="B183" s="94" t="s">
        <v>6</v>
      </c>
      <c r="C183" s="96">
        <v>533.479594324</v>
      </c>
      <c r="D183" s="96">
        <v>69.845390499000061</v>
      </c>
      <c r="E183" s="113">
        <v>-86.907579738358166</v>
      </c>
      <c r="F183" s="96">
        <v>1611.8190428160001</v>
      </c>
      <c r="G183" s="96">
        <v>1465.8112017310004</v>
      </c>
      <c r="H183" s="113">
        <v>-9.0585752622645686</v>
      </c>
      <c r="I183" s="113">
        <v>97.146717357959716</v>
      </c>
      <c r="J183" s="103">
        <v>362</v>
      </c>
      <c r="K183" s="103">
        <v>446</v>
      </c>
      <c r="L183" s="113">
        <v>23.20441988950277</v>
      </c>
      <c r="M183" s="103">
        <v>1684</v>
      </c>
      <c r="N183" s="103">
        <v>1831</v>
      </c>
      <c r="O183" s="113">
        <v>8.7292161520190028</v>
      </c>
      <c r="P183" s="113">
        <v>97.135278514588862</v>
      </c>
      <c r="Q183" s="106">
        <v>375975</v>
      </c>
      <c r="R183" s="106">
        <v>728686</v>
      </c>
      <c r="S183" s="113">
        <v>93.812354544850066</v>
      </c>
      <c r="T183" s="106">
        <v>1802790</v>
      </c>
      <c r="U183" s="106">
        <v>2644242</v>
      </c>
      <c r="V183" s="113">
        <v>46.674987103323183</v>
      </c>
      <c r="W183" s="113">
        <v>98.759936715763246</v>
      </c>
      <c r="X183" s="96">
        <v>7511.9399978999982</v>
      </c>
      <c r="Y183" s="96">
        <v>7940.7810549999986</v>
      </c>
      <c r="Z183" s="113">
        <v>5.7087923654859374</v>
      </c>
      <c r="AA183" s="96">
        <v>18963.1734173</v>
      </c>
      <c r="AB183" s="96">
        <v>45722.272556199998</v>
      </c>
      <c r="AC183" s="113">
        <v>141.11087079174109</v>
      </c>
      <c r="AD183" s="113">
        <v>96.284979960969224</v>
      </c>
    </row>
    <row r="184" spans="1:30">
      <c r="A184" s="94"/>
      <c r="B184" s="94" t="s">
        <v>25</v>
      </c>
      <c r="C184" s="96">
        <v>179.60886995199988</v>
      </c>
      <c r="D184" s="96">
        <v>702.52344013100014</v>
      </c>
      <c r="E184" s="113">
        <v>291.14072724735036</v>
      </c>
      <c r="F184" s="96">
        <v>425.7248839479999</v>
      </c>
      <c r="G184" s="96">
        <v>994.96549334400015</v>
      </c>
      <c r="H184" s="113">
        <v>133.71090834932966</v>
      </c>
      <c r="I184" s="113">
        <v>22.489238245069913</v>
      </c>
      <c r="J184" s="103">
        <v>2637</v>
      </c>
      <c r="K184" s="103">
        <v>2698</v>
      </c>
      <c r="L184" s="113">
        <v>2.3132347364429373</v>
      </c>
      <c r="M184" s="103">
        <v>10891</v>
      </c>
      <c r="N184" s="103">
        <v>11220</v>
      </c>
      <c r="O184" s="113">
        <v>3.0208428978055313</v>
      </c>
      <c r="P184" s="113">
        <v>79.704482489166722</v>
      </c>
      <c r="Q184" s="106">
        <v>5420831</v>
      </c>
      <c r="R184" s="106">
        <v>10512587</v>
      </c>
      <c r="S184" s="113">
        <v>93.929436280157034</v>
      </c>
      <c r="T184" s="106">
        <v>18845377</v>
      </c>
      <c r="U184" s="106">
        <v>20887292</v>
      </c>
      <c r="V184" s="113">
        <v>10.835097647555681</v>
      </c>
      <c r="W184" s="113">
        <v>47.57694877920035</v>
      </c>
      <c r="X184" s="96">
        <v>103996.79423030002</v>
      </c>
      <c r="Y184" s="96">
        <v>81897.385277400055</v>
      </c>
      <c r="Z184" s="113">
        <v>-21.250086713212536</v>
      </c>
      <c r="AA184" s="96">
        <v>492114.45379660005</v>
      </c>
      <c r="AB184" s="96">
        <v>445159.19706480001</v>
      </c>
      <c r="AC184" s="113">
        <v>-9.5415317248957461</v>
      </c>
      <c r="AD184" s="113">
        <v>22.861133627888339</v>
      </c>
    </row>
    <row r="185" spans="1:30">
      <c r="A185" s="94"/>
      <c r="B185" s="94"/>
      <c r="C185" s="104"/>
      <c r="D185" s="104"/>
      <c r="E185" s="113"/>
      <c r="F185" s="104"/>
      <c r="G185" s="104"/>
      <c r="H185" s="113"/>
      <c r="I185" s="110"/>
      <c r="J185" s="104"/>
      <c r="K185" s="104"/>
      <c r="L185" s="113"/>
      <c r="M185" s="104"/>
      <c r="N185" s="104"/>
      <c r="O185" s="113"/>
      <c r="P185" s="113"/>
      <c r="Q185" s="104"/>
      <c r="R185" s="104"/>
      <c r="S185" s="113"/>
      <c r="T185" s="104"/>
      <c r="U185" s="104"/>
      <c r="V185" s="113"/>
      <c r="W185" s="113"/>
      <c r="X185" s="104"/>
      <c r="Y185" s="104"/>
      <c r="Z185" s="113"/>
      <c r="AA185" s="104"/>
      <c r="AB185" s="104"/>
      <c r="AC185" s="113"/>
      <c r="AD185" s="113"/>
    </row>
    <row r="186" spans="1:30" s="20" customFormat="1" ht="15">
      <c r="A186" s="126"/>
      <c r="B186" s="93" t="s">
        <v>11</v>
      </c>
      <c r="C186" s="101">
        <v>26788.552381416263</v>
      </c>
      <c r="D186" s="101">
        <v>32644.088146243143</v>
      </c>
      <c r="E186" s="110">
        <v>21.858350841268216</v>
      </c>
      <c r="F186" s="101">
        <v>127660.52022097826</v>
      </c>
      <c r="G186" s="101">
        <v>154193.76456325001</v>
      </c>
      <c r="H186" s="110">
        <v>20.784220757007056</v>
      </c>
      <c r="I186" s="110">
        <v>100</v>
      </c>
      <c r="J186" s="102">
        <v>2428976</v>
      </c>
      <c r="K186" s="102">
        <v>2394007</v>
      </c>
      <c r="L186" s="110">
        <v>-1.4396601695529254</v>
      </c>
      <c r="M186" s="102">
        <v>9552303</v>
      </c>
      <c r="N186" s="102">
        <v>10150976</v>
      </c>
      <c r="O186" s="110">
        <v>6.267315850428945</v>
      </c>
      <c r="P186" s="110">
        <v>100</v>
      </c>
      <c r="Q186" s="102">
        <v>27667724</v>
      </c>
      <c r="R186" s="102">
        <v>27353000</v>
      </c>
      <c r="S186" s="110">
        <v>-1.1375131543165606</v>
      </c>
      <c r="T186" s="102">
        <v>127671495</v>
      </c>
      <c r="U186" s="102">
        <v>118488872</v>
      </c>
      <c r="V186" s="110">
        <v>-7.1923830765825976</v>
      </c>
      <c r="W186" s="110">
        <v>100</v>
      </c>
      <c r="X186" s="102">
        <v>777904.24300111225</v>
      </c>
      <c r="Y186" s="102">
        <v>780651.65996537218</v>
      </c>
      <c r="Z186" s="110">
        <v>0.35318189725519478</v>
      </c>
      <c r="AA186" s="102">
        <v>3786112.1182616646</v>
      </c>
      <c r="AB186" s="102">
        <v>4156480.81856767</v>
      </c>
      <c r="AC186" s="110">
        <v>9.7822961586265578</v>
      </c>
      <c r="AD186" s="110">
        <v>100</v>
      </c>
    </row>
    <row r="187" spans="1:30">
      <c r="A187" s="94"/>
      <c r="B187" s="94" t="s">
        <v>3</v>
      </c>
      <c r="C187" s="96">
        <v>3970.951655982999</v>
      </c>
      <c r="D187" s="96">
        <v>4302.5779432599566</v>
      </c>
      <c r="E187" s="113">
        <v>8.3513050776455433</v>
      </c>
      <c r="F187" s="96">
        <v>16152.13085474995</v>
      </c>
      <c r="G187" s="96">
        <v>18662.954846645232</v>
      </c>
      <c r="H187" s="113">
        <v>15.544846772690125</v>
      </c>
      <c r="I187" s="113">
        <v>100</v>
      </c>
      <c r="J187" s="103">
        <v>117249</v>
      </c>
      <c r="K187" s="103">
        <v>123155</v>
      </c>
      <c r="L187" s="113">
        <v>5.0371431739289818</v>
      </c>
      <c r="M187" s="103">
        <v>442660</v>
      </c>
      <c r="N187" s="103">
        <v>515774</v>
      </c>
      <c r="O187" s="113">
        <v>16.516965616952064</v>
      </c>
      <c r="P187" s="113">
        <v>100</v>
      </c>
      <c r="Q187" s="103">
        <v>0</v>
      </c>
      <c r="R187" s="103">
        <v>0</v>
      </c>
      <c r="S187" s="113" t="s">
        <v>128</v>
      </c>
      <c r="T187" s="103">
        <v>0</v>
      </c>
      <c r="U187" s="103">
        <v>0</v>
      </c>
      <c r="V187" s="113" t="s">
        <v>128</v>
      </c>
      <c r="W187" s="113" t="s">
        <v>128</v>
      </c>
      <c r="X187" s="103">
        <v>3236.2230661070007</v>
      </c>
      <c r="Y187" s="103">
        <v>3622.6710865399991</v>
      </c>
      <c r="Z187" s="113">
        <v>11.941328287294928</v>
      </c>
      <c r="AA187" s="103">
        <v>12064.650862663</v>
      </c>
      <c r="AB187" s="103">
        <v>14676.140872155</v>
      </c>
      <c r="AC187" s="113">
        <v>21.645798450528652</v>
      </c>
      <c r="AD187" s="113">
        <v>100</v>
      </c>
    </row>
    <row r="188" spans="1:30">
      <c r="A188" s="94"/>
      <c r="B188" s="94" t="s">
        <v>4</v>
      </c>
      <c r="C188" s="96">
        <v>8298.3155956792343</v>
      </c>
      <c r="D188" s="96">
        <v>9160.0789847571286</v>
      </c>
      <c r="E188" s="113">
        <v>10.384798928671701</v>
      </c>
      <c r="F188" s="96">
        <v>33096.550130331954</v>
      </c>
      <c r="G188" s="96">
        <v>38805.636020380043</v>
      </c>
      <c r="H188" s="113">
        <v>17.249791496594359</v>
      </c>
      <c r="I188" s="113">
        <v>100</v>
      </c>
      <c r="J188" s="103">
        <v>2307851</v>
      </c>
      <c r="K188" s="103">
        <v>2266872</v>
      </c>
      <c r="L188" s="113">
        <v>-1.7756345621966041</v>
      </c>
      <c r="M188" s="103">
        <v>9093349</v>
      </c>
      <c r="N188" s="103">
        <v>9617977</v>
      </c>
      <c r="O188" s="113">
        <v>5.7693595615872617</v>
      </c>
      <c r="P188" s="113">
        <v>100</v>
      </c>
      <c r="Q188" s="103">
        <v>0</v>
      </c>
      <c r="R188" s="103">
        <v>0</v>
      </c>
      <c r="S188" s="113" t="s">
        <v>128</v>
      </c>
      <c r="T188" s="103">
        <v>0</v>
      </c>
      <c r="U188" s="103">
        <v>0</v>
      </c>
      <c r="V188" s="113" t="s">
        <v>128</v>
      </c>
      <c r="W188" s="113" t="s">
        <v>128</v>
      </c>
      <c r="X188" s="103">
        <v>217577.98262519296</v>
      </c>
      <c r="Y188" s="103">
        <v>281768.65161173895</v>
      </c>
      <c r="Z188" s="113">
        <v>29.502373453440356</v>
      </c>
      <c r="AA188" s="103">
        <v>877023.68491748092</v>
      </c>
      <c r="AB188" s="103">
        <v>1168673.0864721038</v>
      </c>
      <c r="AC188" s="113">
        <v>33.254449859249149</v>
      </c>
      <c r="AD188" s="113">
        <v>100</v>
      </c>
    </row>
    <row r="189" spans="1:30">
      <c r="A189" s="94"/>
      <c r="B189" s="94" t="s">
        <v>5</v>
      </c>
      <c r="C189" s="96">
        <v>13061.748824529217</v>
      </c>
      <c r="D189" s="96">
        <v>17894.614982050778</v>
      </c>
      <c r="E189" s="113">
        <v>37.000146170669844</v>
      </c>
      <c r="F189" s="96">
        <v>72246.130796711819</v>
      </c>
      <c r="G189" s="96">
        <v>90792.125410858062</v>
      </c>
      <c r="H189" s="113">
        <v>25.670571433550514</v>
      </c>
      <c r="I189" s="113">
        <v>100</v>
      </c>
      <c r="J189" s="103">
        <v>180</v>
      </c>
      <c r="K189" s="103">
        <v>285</v>
      </c>
      <c r="L189" s="113">
        <v>58.333333333333329</v>
      </c>
      <c r="M189" s="103">
        <v>711</v>
      </c>
      <c r="N189" s="103">
        <v>1263</v>
      </c>
      <c r="O189" s="113">
        <v>77.637130801687775</v>
      </c>
      <c r="P189" s="113">
        <v>100</v>
      </c>
      <c r="Q189" s="103">
        <v>15079058</v>
      </c>
      <c r="R189" s="103">
        <v>11868479</v>
      </c>
      <c r="S189" s="113">
        <v>-21.291641692737041</v>
      </c>
      <c r="T189" s="103">
        <v>74449474</v>
      </c>
      <c r="U189" s="103">
        <v>71909302</v>
      </c>
      <c r="V189" s="113">
        <v>-3.4119408284872477</v>
      </c>
      <c r="W189" s="113">
        <v>100</v>
      </c>
      <c r="X189" s="103">
        <v>166955.60068032</v>
      </c>
      <c r="Y189" s="103">
        <v>167406.08235275</v>
      </c>
      <c r="Z189" s="113">
        <v>0.2698212402544975</v>
      </c>
      <c r="AA189" s="103">
        <v>849083.92715054087</v>
      </c>
      <c r="AB189" s="103">
        <v>978413.68142317841</v>
      </c>
      <c r="AC189" s="113">
        <v>15.231680890092703</v>
      </c>
      <c r="AD189" s="113">
        <v>100</v>
      </c>
    </row>
    <row r="190" spans="1:30">
      <c r="A190" s="94"/>
      <c r="B190" s="94" t="s">
        <v>6</v>
      </c>
      <c r="C190" s="96">
        <v>547.76523559400005</v>
      </c>
      <c r="D190" s="96">
        <v>79.805844192000066</v>
      </c>
      <c r="E190" s="113">
        <v>-85.43064820361262</v>
      </c>
      <c r="F190" s="96">
        <v>1652.4461761900002</v>
      </c>
      <c r="G190" s="96">
        <v>1508.8633374300005</v>
      </c>
      <c r="H190" s="113">
        <v>-8.6891083551692283</v>
      </c>
      <c r="I190" s="113">
        <v>100</v>
      </c>
      <c r="J190" s="103">
        <v>377</v>
      </c>
      <c r="K190" s="103">
        <v>463</v>
      </c>
      <c r="L190" s="113">
        <v>22.811671087533149</v>
      </c>
      <c r="M190" s="103">
        <v>1738</v>
      </c>
      <c r="N190" s="103">
        <v>1885</v>
      </c>
      <c r="O190" s="113">
        <v>8.4579976985040375</v>
      </c>
      <c r="P190" s="113">
        <v>100</v>
      </c>
      <c r="Q190" s="103">
        <v>411292</v>
      </c>
      <c r="R190" s="103">
        <v>734422</v>
      </c>
      <c r="S190" s="113">
        <v>78.564620756056527</v>
      </c>
      <c r="T190" s="103">
        <v>2113394</v>
      </c>
      <c r="U190" s="103">
        <v>2677444</v>
      </c>
      <c r="V190" s="113">
        <v>26.689296931854646</v>
      </c>
      <c r="W190" s="113">
        <v>100</v>
      </c>
      <c r="X190" s="103">
        <v>15098.864467199997</v>
      </c>
      <c r="Y190" s="103">
        <v>8457.988832099998</v>
      </c>
      <c r="Z190" s="113">
        <v>-43.982616371756286</v>
      </c>
      <c r="AA190" s="103">
        <v>53106.800892300002</v>
      </c>
      <c r="AB190" s="103">
        <v>47486.401902699996</v>
      </c>
      <c r="AC190" s="113">
        <v>-10.583200070736909</v>
      </c>
      <c r="AD190" s="113">
        <v>100</v>
      </c>
    </row>
    <row r="191" spans="1:30">
      <c r="A191" s="94"/>
      <c r="B191" s="94" t="s">
        <v>25</v>
      </c>
      <c r="C191" s="96">
        <v>909.77106963080985</v>
      </c>
      <c r="D191" s="96">
        <v>1207.0103919832829</v>
      </c>
      <c r="E191" s="113">
        <v>32.671881122038137</v>
      </c>
      <c r="F191" s="96">
        <v>4513.2622629945272</v>
      </c>
      <c r="G191" s="96">
        <v>4424.1849479366701</v>
      </c>
      <c r="H191" s="113">
        <v>-1.973679123152805</v>
      </c>
      <c r="I191" s="113">
        <v>100</v>
      </c>
      <c r="J191" s="103">
        <v>3319</v>
      </c>
      <c r="K191" s="103">
        <v>3232</v>
      </c>
      <c r="L191" s="113">
        <v>-2.6212714673094273</v>
      </c>
      <c r="M191" s="103">
        <v>13845</v>
      </c>
      <c r="N191" s="103">
        <v>14077</v>
      </c>
      <c r="O191" s="113">
        <v>1.675695196821958</v>
      </c>
      <c r="P191" s="113">
        <v>100</v>
      </c>
      <c r="Q191" s="103">
        <v>12177374</v>
      </c>
      <c r="R191" s="103">
        <v>14750099</v>
      </c>
      <c r="S191" s="113">
        <v>21.127091932956965</v>
      </c>
      <c r="T191" s="103">
        <v>51108627</v>
      </c>
      <c r="U191" s="103">
        <v>43902126</v>
      </c>
      <c r="V191" s="113">
        <v>-14.100361177771415</v>
      </c>
      <c r="W191" s="113">
        <v>100</v>
      </c>
      <c r="X191" s="103">
        <v>375035.57216229226</v>
      </c>
      <c r="Y191" s="103">
        <v>319396.26608224324</v>
      </c>
      <c r="Z191" s="113">
        <v>-14.835740982983815</v>
      </c>
      <c r="AA191" s="103">
        <v>1994833.0544386797</v>
      </c>
      <c r="AB191" s="103">
        <v>1947231.5078975328</v>
      </c>
      <c r="AC191" s="113">
        <v>-2.3862421186188643</v>
      </c>
      <c r="AD191" s="113">
        <v>100</v>
      </c>
    </row>
    <row r="192" spans="1:30" ht="29.25" customHeight="1">
      <c r="A192" s="135" t="s">
        <v>68</v>
      </c>
      <c r="B192" s="172" t="s">
        <v>67</v>
      </c>
      <c r="C192" s="172"/>
      <c r="D192" s="172"/>
      <c r="E192" s="172"/>
      <c r="F192" s="172"/>
      <c r="G192" s="172"/>
      <c r="H192" s="172"/>
      <c r="I192" s="172"/>
      <c r="J192" s="172"/>
    </row>
    <row r="193" spans="1:25">
      <c r="A193" s="134">
        <v>2</v>
      </c>
      <c r="B193" s="173" t="s">
        <v>66</v>
      </c>
      <c r="C193" s="173"/>
      <c r="D193" s="173"/>
      <c r="E193" s="173"/>
      <c r="F193" s="173"/>
      <c r="G193" s="173"/>
      <c r="H193" s="173"/>
      <c r="I193" s="173"/>
      <c r="J193" s="173"/>
      <c r="X193" s="156"/>
    </row>
    <row r="194" spans="1:25">
      <c r="A194" s="21">
        <v>3</v>
      </c>
      <c r="B194" s="171" t="s">
        <v>113</v>
      </c>
      <c r="C194" s="171"/>
      <c r="D194" s="171"/>
      <c r="E194" s="171"/>
      <c r="F194" s="171"/>
      <c r="G194" s="171"/>
      <c r="H194" s="171"/>
      <c r="I194" s="171"/>
      <c r="X194" s="157"/>
      <c r="Y194" s="156"/>
    </row>
  </sheetData>
  <mergeCells count="11">
    <mergeCell ref="B194:I194"/>
    <mergeCell ref="B192:J192"/>
    <mergeCell ref="B193:J193"/>
    <mergeCell ref="Y1:AD1"/>
    <mergeCell ref="A2:A3"/>
    <mergeCell ref="B2:B3"/>
    <mergeCell ref="C2:I2"/>
    <mergeCell ref="J2:P2"/>
    <mergeCell ref="Q2:W2"/>
    <mergeCell ref="X2:AD2"/>
    <mergeCell ref="B1:W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3" manualBreakCount="3">
    <brk id="52" max="29" man="1"/>
    <brk id="101" max="29" man="1"/>
    <brk id="150" max="29" man="1"/>
  </rowBreaks>
  <colBreaks count="1" manualBreakCount="1">
    <brk id="16" max="1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8"/>
  <sheetViews>
    <sheetView workbookViewId="0">
      <pane xSplit="2" ySplit="11" topLeftCell="C169" activePane="bottomRight" state="frozen"/>
      <selection pane="topRight" activeCell="C1" sqref="C1"/>
      <selection pane="bottomLeft" activeCell="A5" sqref="A5"/>
      <selection pane="bottomRight" activeCell="R190" sqref="R190"/>
    </sheetView>
  </sheetViews>
  <sheetFormatPr defaultColWidth="9.140625" defaultRowHeight="12.75"/>
  <cols>
    <col min="1" max="1" width="6.42578125" style="127" customWidth="1"/>
    <col min="2" max="2" width="31.5703125" style="127" customWidth="1"/>
    <col min="3" max="4" width="11.7109375" style="127" customWidth="1"/>
    <col min="5" max="5" width="11.85546875" style="127" customWidth="1"/>
    <col min="6" max="26" width="11.7109375" style="127" customWidth="1"/>
    <col min="27" max="28" width="12.7109375" style="127" customWidth="1"/>
    <col min="29" max="30" width="11.7109375" style="127" customWidth="1"/>
    <col min="31" max="16384" width="9.140625" style="127"/>
  </cols>
  <sheetData>
    <row r="1" spans="1:39" ht="15">
      <c r="A1" s="178" t="s">
        <v>123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36"/>
      <c r="P1" s="136"/>
      <c r="Q1" s="136"/>
      <c r="Y1" s="180" t="s">
        <v>69</v>
      </c>
      <c r="Z1" s="180"/>
      <c r="AA1" s="180"/>
      <c r="AB1" s="180"/>
      <c r="AC1" s="180"/>
      <c r="AD1" s="180"/>
    </row>
    <row r="2" spans="1:39" ht="41.25" customHeight="1">
      <c r="A2" s="181" t="s">
        <v>70</v>
      </c>
      <c r="B2" s="181" t="s">
        <v>71</v>
      </c>
      <c r="C2" s="183" t="s">
        <v>72</v>
      </c>
      <c r="D2" s="184"/>
      <c r="E2" s="184"/>
      <c r="F2" s="184"/>
      <c r="G2" s="184"/>
      <c r="H2" s="184"/>
      <c r="I2" s="185"/>
      <c r="J2" s="183" t="s">
        <v>73</v>
      </c>
      <c r="K2" s="184"/>
      <c r="L2" s="184"/>
      <c r="M2" s="184"/>
      <c r="N2" s="184"/>
      <c r="O2" s="184"/>
      <c r="P2" s="185"/>
      <c r="Q2" s="186" t="s">
        <v>74</v>
      </c>
      <c r="R2" s="187"/>
      <c r="S2" s="187"/>
      <c r="T2" s="187"/>
      <c r="U2" s="187"/>
      <c r="V2" s="187"/>
      <c r="W2" s="188"/>
      <c r="X2" s="186" t="s">
        <v>75</v>
      </c>
      <c r="Y2" s="187"/>
      <c r="Z2" s="187"/>
      <c r="AA2" s="187"/>
      <c r="AB2" s="187"/>
      <c r="AC2" s="187"/>
      <c r="AD2" s="188"/>
    </row>
    <row r="3" spans="1:39" s="138" customFormat="1" ht="39.75" customHeight="1">
      <c r="A3" s="182"/>
      <c r="B3" s="182"/>
      <c r="C3" s="137" t="s">
        <v>124</v>
      </c>
      <c r="D3" s="137" t="s">
        <v>125</v>
      </c>
      <c r="E3" s="128" t="s">
        <v>76</v>
      </c>
      <c r="F3" s="89" t="s">
        <v>126</v>
      </c>
      <c r="G3" s="89" t="s">
        <v>127</v>
      </c>
      <c r="H3" s="128" t="s">
        <v>76</v>
      </c>
      <c r="I3" s="128" t="s">
        <v>77</v>
      </c>
      <c r="J3" s="137" t="s">
        <v>124</v>
      </c>
      <c r="K3" s="137" t="s">
        <v>125</v>
      </c>
      <c r="L3" s="128" t="s">
        <v>76</v>
      </c>
      <c r="M3" s="89" t="s">
        <v>126</v>
      </c>
      <c r="N3" s="89" t="s">
        <v>127</v>
      </c>
      <c r="O3" s="128" t="s">
        <v>76</v>
      </c>
      <c r="P3" s="128" t="s">
        <v>77</v>
      </c>
      <c r="Q3" s="137" t="s">
        <v>124</v>
      </c>
      <c r="R3" s="137" t="s">
        <v>125</v>
      </c>
      <c r="S3" s="128" t="s">
        <v>76</v>
      </c>
      <c r="T3" s="89" t="s">
        <v>126</v>
      </c>
      <c r="U3" s="89" t="s">
        <v>127</v>
      </c>
      <c r="V3" s="128" t="s">
        <v>76</v>
      </c>
      <c r="W3" s="128" t="s">
        <v>77</v>
      </c>
      <c r="X3" s="137" t="s">
        <v>124</v>
      </c>
      <c r="Y3" s="137" t="s">
        <v>125</v>
      </c>
      <c r="Z3" s="128" t="s">
        <v>76</v>
      </c>
      <c r="AA3" s="89" t="s">
        <v>126</v>
      </c>
      <c r="AB3" s="89" t="s">
        <v>127</v>
      </c>
      <c r="AC3" s="128" t="s">
        <v>76</v>
      </c>
      <c r="AD3" s="128" t="s">
        <v>77</v>
      </c>
    </row>
    <row r="4" spans="1:39" ht="15">
      <c r="A4" s="143">
        <v>1</v>
      </c>
      <c r="B4" s="139" t="s">
        <v>84</v>
      </c>
      <c r="C4" s="101">
        <v>0.11691459999999801</v>
      </c>
      <c r="D4" s="101">
        <v>3.7234289861630021</v>
      </c>
      <c r="E4" s="110">
        <v>3084.7425267358103</v>
      </c>
      <c r="F4" s="101">
        <v>0.11691459999999801</v>
      </c>
      <c r="G4" s="101">
        <v>26.757931509734046</v>
      </c>
      <c r="H4" s="110">
        <v>22786.732289837626</v>
      </c>
      <c r="I4" s="110">
        <v>1.7353445896807318E-2</v>
      </c>
      <c r="J4" s="102">
        <v>1</v>
      </c>
      <c r="K4" s="102">
        <v>171</v>
      </c>
      <c r="L4" s="110">
        <v>17000</v>
      </c>
      <c r="M4" s="101">
        <v>1</v>
      </c>
      <c r="N4" s="101">
        <v>637</v>
      </c>
      <c r="O4" s="110">
        <v>63600</v>
      </c>
      <c r="P4" s="110">
        <v>6.2752586549313094E-3</v>
      </c>
      <c r="Q4" s="102">
        <v>1724</v>
      </c>
      <c r="R4" s="102">
        <v>44934</v>
      </c>
      <c r="S4" s="110">
        <v>2506.3805104408352</v>
      </c>
      <c r="T4" s="102">
        <v>1724</v>
      </c>
      <c r="U4" s="102">
        <v>297140</v>
      </c>
      <c r="V4" s="110">
        <v>17135.498839907192</v>
      </c>
      <c r="W4" s="110">
        <v>0.25077460438647775</v>
      </c>
      <c r="X4" s="101">
        <v>6.726</v>
      </c>
      <c r="Y4" s="101">
        <v>506.93214999999998</v>
      </c>
      <c r="Z4" s="110">
        <v>7436.9038061254823</v>
      </c>
      <c r="AA4" s="101">
        <v>6.726</v>
      </c>
      <c r="AB4" s="101">
        <v>2844.8964499999997</v>
      </c>
      <c r="AC4" s="110">
        <v>42197.003419565866</v>
      </c>
      <c r="AD4" s="110">
        <v>6.8444835286894351E-2</v>
      </c>
      <c r="AE4" s="110"/>
      <c r="AF4" s="110"/>
      <c r="AG4" s="107"/>
      <c r="AH4" s="101"/>
      <c r="AI4" s="110"/>
      <c r="AJ4" s="108"/>
      <c r="AK4" s="101"/>
      <c r="AL4" s="110"/>
      <c r="AM4" s="110"/>
    </row>
    <row r="5" spans="1:39">
      <c r="A5" s="140"/>
      <c r="B5" s="141" t="s">
        <v>79</v>
      </c>
      <c r="C5" s="96">
        <v>0</v>
      </c>
      <c r="D5" s="96">
        <v>0</v>
      </c>
      <c r="E5" s="113" t="s">
        <v>128</v>
      </c>
      <c r="F5" s="96">
        <v>0</v>
      </c>
      <c r="G5" s="96">
        <v>0</v>
      </c>
      <c r="H5" s="113" t="s">
        <v>128</v>
      </c>
      <c r="I5" s="113">
        <v>0</v>
      </c>
      <c r="J5" s="103">
        <v>0</v>
      </c>
      <c r="K5" s="103">
        <v>0</v>
      </c>
      <c r="L5" s="113" t="s">
        <v>128</v>
      </c>
      <c r="M5" s="103">
        <v>0</v>
      </c>
      <c r="N5" s="103">
        <v>0</v>
      </c>
      <c r="O5" s="113" t="s">
        <v>128</v>
      </c>
      <c r="P5" s="113">
        <v>0</v>
      </c>
      <c r="Q5" s="103"/>
      <c r="R5" s="103"/>
      <c r="S5" s="113" t="s">
        <v>128</v>
      </c>
      <c r="T5" s="103"/>
      <c r="U5" s="103"/>
      <c r="V5" s="113" t="s">
        <v>128</v>
      </c>
      <c r="W5" s="113" t="s">
        <v>128</v>
      </c>
      <c r="X5" s="96">
        <v>0</v>
      </c>
      <c r="Y5" s="96">
        <v>0</v>
      </c>
      <c r="Z5" s="113" t="s">
        <v>128</v>
      </c>
      <c r="AA5" s="96">
        <v>0</v>
      </c>
      <c r="AB5" s="96">
        <v>0</v>
      </c>
      <c r="AC5" s="113" t="s">
        <v>128</v>
      </c>
      <c r="AD5" s="113">
        <v>0</v>
      </c>
      <c r="AE5" s="113"/>
      <c r="AF5" s="113"/>
      <c r="AG5" s="107"/>
      <c r="AH5" s="96"/>
      <c r="AI5" s="113"/>
      <c r="AJ5" s="108"/>
      <c r="AK5" s="96"/>
      <c r="AL5" s="113"/>
      <c r="AM5" s="113"/>
    </row>
    <row r="6" spans="1:39">
      <c r="A6" s="140"/>
      <c r="B6" s="141" t="s">
        <v>80</v>
      </c>
      <c r="C6" s="96">
        <v>0</v>
      </c>
      <c r="D6" s="96">
        <v>0.30228346000000006</v>
      </c>
      <c r="E6" s="113" t="s">
        <v>128</v>
      </c>
      <c r="F6" s="96">
        <v>0</v>
      </c>
      <c r="G6" s="96">
        <v>1.2410318610000006</v>
      </c>
      <c r="H6" s="113" t="s">
        <v>128</v>
      </c>
      <c r="I6" s="113">
        <v>3.1980711779810347E-3</v>
      </c>
      <c r="J6" s="103">
        <v>0</v>
      </c>
      <c r="K6" s="103">
        <v>170</v>
      </c>
      <c r="L6" s="113" t="s">
        <v>128</v>
      </c>
      <c r="M6" s="103">
        <v>0</v>
      </c>
      <c r="N6" s="103">
        <v>630</v>
      </c>
      <c r="O6" s="113" t="s">
        <v>128</v>
      </c>
      <c r="P6" s="113">
        <v>6.550234004510512E-3</v>
      </c>
      <c r="Q6" s="103"/>
      <c r="R6" s="103"/>
      <c r="S6" s="113" t="s">
        <v>128</v>
      </c>
      <c r="T6" s="103"/>
      <c r="U6" s="103"/>
      <c r="V6" s="113" t="s">
        <v>128</v>
      </c>
      <c r="W6" s="113" t="s">
        <v>128</v>
      </c>
      <c r="X6" s="96">
        <v>0</v>
      </c>
      <c r="Y6" s="96">
        <v>255.2</v>
      </c>
      <c r="Z6" s="113" t="s">
        <v>128</v>
      </c>
      <c r="AA6" s="96">
        <v>0</v>
      </c>
      <c r="AB6" s="96">
        <v>1031.81</v>
      </c>
      <c r="AC6" s="113" t="s">
        <v>128</v>
      </c>
      <c r="AD6" s="113">
        <v>8.8289018712217018E-2</v>
      </c>
      <c r="AE6" s="113"/>
      <c r="AF6" s="113"/>
      <c r="AG6" s="107"/>
      <c r="AH6" s="96"/>
      <c r="AI6" s="113"/>
      <c r="AJ6" s="108"/>
      <c r="AK6" s="96"/>
      <c r="AL6" s="113"/>
      <c r="AM6" s="113"/>
    </row>
    <row r="7" spans="1:39">
      <c r="A7" s="140"/>
      <c r="B7" s="141" t="s">
        <v>81</v>
      </c>
      <c r="C7" s="96">
        <v>0.11691459999999801</v>
      </c>
      <c r="D7" s="96">
        <v>3.4211455261630022</v>
      </c>
      <c r="E7" s="113">
        <v>2826.1918752346246</v>
      </c>
      <c r="F7" s="96">
        <v>0.11691459999999801</v>
      </c>
      <c r="G7" s="96">
        <v>25.516899648734046</v>
      </c>
      <c r="H7" s="113">
        <v>21725.246503631264</v>
      </c>
      <c r="I7" s="113">
        <v>2.8104749760250042E-2</v>
      </c>
      <c r="J7" s="103">
        <v>1</v>
      </c>
      <c r="K7" s="103">
        <v>1</v>
      </c>
      <c r="L7" s="113">
        <v>0</v>
      </c>
      <c r="M7" s="103">
        <v>1</v>
      </c>
      <c r="N7" s="103">
        <v>7</v>
      </c>
      <c r="O7" s="113">
        <v>600</v>
      </c>
      <c r="P7" s="113">
        <v>0.55423594615993665</v>
      </c>
      <c r="Q7" s="103">
        <v>1724</v>
      </c>
      <c r="R7" s="103">
        <v>44934</v>
      </c>
      <c r="S7" s="113">
        <v>2506.3805104408352</v>
      </c>
      <c r="T7" s="103">
        <v>1724</v>
      </c>
      <c r="U7" s="103">
        <v>297140</v>
      </c>
      <c r="V7" s="113">
        <v>17135.498839907192</v>
      </c>
      <c r="W7" s="113">
        <v>0.41321496904531207</v>
      </c>
      <c r="X7" s="96">
        <v>6.726</v>
      </c>
      <c r="Y7" s="96">
        <v>251.73214999999999</v>
      </c>
      <c r="Z7" s="113">
        <v>3642.6724650609572</v>
      </c>
      <c r="AA7" s="96">
        <v>6.726</v>
      </c>
      <c r="AB7" s="96">
        <v>1813.0864499999998</v>
      </c>
      <c r="AC7" s="113">
        <v>26856.384924174843</v>
      </c>
      <c r="AD7" s="113">
        <v>0.18530877934604567</v>
      </c>
      <c r="AE7" s="113"/>
      <c r="AF7" s="113"/>
      <c r="AG7" s="107"/>
      <c r="AH7" s="96"/>
      <c r="AI7" s="113"/>
      <c r="AJ7" s="108"/>
      <c r="AK7" s="96"/>
      <c r="AL7" s="113"/>
      <c r="AM7" s="113"/>
    </row>
    <row r="8" spans="1:39">
      <c r="A8" s="140"/>
      <c r="B8" s="141" t="s">
        <v>82</v>
      </c>
      <c r="C8" s="96">
        <v>0</v>
      </c>
      <c r="D8" s="96">
        <v>0</v>
      </c>
      <c r="E8" s="113" t="s">
        <v>128</v>
      </c>
      <c r="F8" s="96">
        <v>0</v>
      </c>
      <c r="G8" s="96">
        <v>0</v>
      </c>
      <c r="H8" s="113" t="s">
        <v>128</v>
      </c>
      <c r="I8" s="113">
        <v>0</v>
      </c>
      <c r="J8" s="103">
        <v>0</v>
      </c>
      <c r="K8" s="103">
        <v>0</v>
      </c>
      <c r="L8" s="113" t="s">
        <v>128</v>
      </c>
      <c r="M8" s="103">
        <v>0</v>
      </c>
      <c r="N8" s="103"/>
      <c r="O8" s="113" t="s">
        <v>128</v>
      </c>
      <c r="P8" s="113">
        <v>0</v>
      </c>
      <c r="Q8" s="106">
        <v>0</v>
      </c>
      <c r="R8" s="106">
        <v>0</v>
      </c>
      <c r="S8" s="113" t="s">
        <v>128</v>
      </c>
      <c r="T8" s="106">
        <v>0</v>
      </c>
      <c r="U8" s="106">
        <v>0</v>
      </c>
      <c r="V8" s="113" t="s">
        <v>128</v>
      </c>
      <c r="W8" s="113">
        <v>0</v>
      </c>
      <c r="X8" s="96">
        <v>0</v>
      </c>
      <c r="Y8" s="96">
        <v>0</v>
      </c>
      <c r="Z8" s="113" t="s">
        <v>128</v>
      </c>
      <c r="AA8" s="96">
        <v>0</v>
      </c>
      <c r="AB8" s="96">
        <v>0</v>
      </c>
      <c r="AC8" s="113" t="s">
        <v>128</v>
      </c>
      <c r="AD8" s="113">
        <v>0</v>
      </c>
      <c r="AE8" s="113"/>
      <c r="AF8" s="113"/>
      <c r="AG8" s="107"/>
      <c r="AH8" s="96"/>
      <c r="AI8" s="113"/>
      <c r="AJ8" s="108"/>
      <c r="AK8" s="96"/>
      <c r="AL8" s="113"/>
      <c r="AM8" s="113"/>
    </row>
    <row r="9" spans="1:39" ht="15">
      <c r="A9" s="140"/>
      <c r="B9" s="142" t="s">
        <v>83</v>
      </c>
      <c r="C9" s="96">
        <v>0</v>
      </c>
      <c r="D9" s="96">
        <v>0</v>
      </c>
      <c r="E9" s="113" t="s">
        <v>128</v>
      </c>
      <c r="F9" s="96">
        <v>0</v>
      </c>
      <c r="G9" s="96">
        <v>0</v>
      </c>
      <c r="H9" s="113" t="s">
        <v>128</v>
      </c>
      <c r="I9" s="113">
        <v>0</v>
      </c>
      <c r="J9" s="103">
        <v>0</v>
      </c>
      <c r="K9" s="103">
        <v>0</v>
      </c>
      <c r="L9" s="113" t="s">
        <v>128</v>
      </c>
      <c r="M9" s="103">
        <v>0</v>
      </c>
      <c r="N9" s="103">
        <v>0</v>
      </c>
      <c r="O9" s="113" t="s">
        <v>128</v>
      </c>
      <c r="P9" s="113">
        <v>0</v>
      </c>
      <c r="Q9" s="106">
        <v>0</v>
      </c>
      <c r="R9" s="106">
        <v>0</v>
      </c>
      <c r="S9" s="113" t="s">
        <v>128</v>
      </c>
      <c r="T9" s="106">
        <v>0</v>
      </c>
      <c r="U9" s="106">
        <v>0</v>
      </c>
      <c r="V9" s="113" t="s">
        <v>128</v>
      </c>
      <c r="W9" s="113">
        <v>0</v>
      </c>
      <c r="X9" s="96">
        <v>0</v>
      </c>
      <c r="Y9" s="96">
        <v>0</v>
      </c>
      <c r="Z9" s="113" t="s">
        <v>128</v>
      </c>
      <c r="AA9" s="96">
        <v>0</v>
      </c>
      <c r="AB9" s="96">
        <v>0</v>
      </c>
      <c r="AC9" s="113" t="s">
        <v>128</v>
      </c>
      <c r="AD9" s="113">
        <v>0</v>
      </c>
      <c r="AE9" s="113"/>
      <c r="AF9" s="113"/>
      <c r="AG9" s="107"/>
      <c r="AH9" s="96"/>
      <c r="AI9" s="113"/>
      <c r="AJ9" s="108"/>
      <c r="AK9" s="96"/>
      <c r="AL9" s="113"/>
      <c r="AM9" s="113"/>
    </row>
    <row r="10" spans="1:39" ht="15">
      <c r="A10" s="140"/>
      <c r="B10" s="142"/>
      <c r="C10" s="104"/>
      <c r="D10" s="104"/>
      <c r="E10" s="113"/>
      <c r="F10" s="104"/>
      <c r="G10" s="104"/>
      <c r="H10" s="113"/>
      <c r="I10" s="110"/>
      <c r="J10" s="103"/>
      <c r="K10" s="103"/>
      <c r="L10" s="113"/>
      <c r="M10" s="103"/>
      <c r="N10" s="103"/>
      <c r="O10" s="113"/>
      <c r="P10" s="113"/>
      <c r="Q10" s="103"/>
      <c r="R10" s="103"/>
      <c r="S10" s="113"/>
      <c r="T10" s="103"/>
      <c r="U10" s="103"/>
      <c r="V10" s="113"/>
      <c r="W10" s="113"/>
      <c r="X10" s="96"/>
      <c r="Y10" s="96"/>
      <c r="Z10" s="113"/>
      <c r="AA10" s="96"/>
      <c r="AB10" s="96"/>
      <c r="AC10" s="113"/>
      <c r="AD10" s="113"/>
      <c r="AE10" s="113"/>
      <c r="AF10" s="113"/>
      <c r="AG10" s="107"/>
      <c r="AH10" s="96"/>
      <c r="AI10" s="113"/>
      <c r="AJ10" s="108"/>
      <c r="AK10" s="96"/>
      <c r="AL10" s="113"/>
      <c r="AM10" s="113"/>
    </row>
    <row r="11" spans="1:39" s="138" customFormat="1" ht="15">
      <c r="A11" s="13">
        <v>2</v>
      </c>
      <c r="B11" s="139" t="s">
        <v>78</v>
      </c>
      <c r="C11" s="101">
        <v>597.42679513687699</v>
      </c>
      <c r="D11" s="101">
        <v>650.04990377818353</v>
      </c>
      <c r="E11" s="110">
        <v>8.8082940152106826</v>
      </c>
      <c r="F11" s="101">
        <v>2724.8091066986681</v>
      </c>
      <c r="G11" s="101">
        <v>3687.7678863274737</v>
      </c>
      <c r="H11" s="110">
        <v>35.340412554460009</v>
      </c>
      <c r="I11" s="110">
        <v>2.3916452761711762</v>
      </c>
      <c r="J11" s="102">
        <v>21645</v>
      </c>
      <c r="K11" s="102">
        <v>25123</v>
      </c>
      <c r="L11" s="110">
        <v>16.068376068376079</v>
      </c>
      <c r="M11" s="101">
        <v>96658</v>
      </c>
      <c r="N11" s="101">
        <v>120575</v>
      </c>
      <c r="O11" s="110">
        <v>24.743942560367472</v>
      </c>
      <c r="P11" s="110">
        <v>1.1878168168262835</v>
      </c>
      <c r="Q11" s="102">
        <v>398353</v>
      </c>
      <c r="R11" s="102">
        <v>372104</v>
      </c>
      <c r="S11" s="110">
        <v>-6.5893817794769998</v>
      </c>
      <c r="T11" s="102">
        <v>1962527</v>
      </c>
      <c r="U11" s="102">
        <v>2148810</v>
      </c>
      <c r="V11" s="110">
        <v>9.4919967980058306</v>
      </c>
      <c r="W11" s="110">
        <v>1.8135120739439565</v>
      </c>
      <c r="X11" s="101">
        <v>19319.448502154002</v>
      </c>
      <c r="Y11" s="101">
        <v>48762.154847689009</v>
      </c>
      <c r="Z11" s="110">
        <v>152.39931068556291</v>
      </c>
      <c r="AA11" s="101">
        <v>121701.93207818005</v>
      </c>
      <c r="AB11" s="101">
        <v>202877.55087102501</v>
      </c>
      <c r="AC11" s="110">
        <v>66.700353401701619</v>
      </c>
      <c r="AD11" s="110">
        <v>4.8809933144581903</v>
      </c>
      <c r="AE11" s="110"/>
      <c r="AF11" s="110"/>
      <c r="AG11" s="101"/>
      <c r="AH11" s="101"/>
      <c r="AI11" s="110"/>
      <c r="AJ11" s="101"/>
      <c r="AK11" s="101"/>
      <c r="AL11" s="110"/>
      <c r="AM11" s="110"/>
    </row>
    <row r="12" spans="1:39">
      <c r="A12" s="140"/>
      <c r="B12" s="141" t="s">
        <v>79</v>
      </c>
      <c r="C12" s="96">
        <v>31.153981492</v>
      </c>
      <c r="D12" s="96">
        <v>58.914521870044801</v>
      </c>
      <c r="E12" s="113">
        <v>89.107520286527105</v>
      </c>
      <c r="F12" s="96">
        <v>139.22233904395011</v>
      </c>
      <c r="G12" s="96">
        <v>281.41790074704477</v>
      </c>
      <c r="H12" s="113">
        <v>102.13559309487393</v>
      </c>
      <c r="I12" s="113">
        <v>1.5078957381586935</v>
      </c>
      <c r="J12" s="103">
        <v>505</v>
      </c>
      <c r="K12" s="103">
        <v>589</v>
      </c>
      <c r="L12" s="113">
        <v>16.633663366336627</v>
      </c>
      <c r="M12" s="103">
        <v>2465</v>
      </c>
      <c r="N12" s="103">
        <v>3029</v>
      </c>
      <c r="O12" s="113">
        <v>22.880324543610552</v>
      </c>
      <c r="P12" s="113">
        <v>0.58727272022242294</v>
      </c>
      <c r="Q12" s="103"/>
      <c r="R12" s="103"/>
      <c r="S12" s="113" t="s">
        <v>128</v>
      </c>
      <c r="T12" s="103"/>
      <c r="U12" s="103"/>
      <c r="V12" s="113" t="s">
        <v>128</v>
      </c>
      <c r="W12" s="113" t="s">
        <v>128</v>
      </c>
      <c r="X12" s="96">
        <v>45.767476956000003</v>
      </c>
      <c r="Y12" s="96">
        <v>65.220382436999699</v>
      </c>
      <c r="Z12" s="113">
        <v>42.503775114589246</v>
      </c>
      <c r="AA12" s="96">
        <v>229.043167235</v>
      </c>
      <c r="AB12" s="96">
        <v>317.88454106899974</v>
      </c>
      <c r="AC12" s="113">
        <v>38.7880480812806</v>
      </c>
      <c r="AD12" s="113">
        <v>2.1659954332553539</v>
      </c>
      <c r="AE12" s="113"/>
      <c r="AF12" s="113"/>
      <c r="AG12" s="96"/>
      <c r="AH12" s="96"/>
      <c r="AI12" s="113"/>
      <c r="AJ12" s="96"/>
      <c r="AK12" s="96"/>
      <c r="AL12" s="113"/>
      <c r="AM12" s="113"/>
    </row>
    <row r="13" spans="1:39">
      <c r="A13" s="140"/>
      <c r="B13" s="141" t="s">
        <v>80</v>
      </c>
      <c r="C13" s="96">
        <v>224.87171859387681</v>
      </c>
      <c r="D13" s="96">
        <v>291.1979362711387</v>
      </c>
      <c r="E13" s="113">
        <v>29.495135311812358</v>
      </c>
      <c r="F13" s="96">
        <v>945.86106764371721</v>
      </c>
      <c r="G13" s="96">
        <v>1174.2154916754291</v>
      </c>
      <c r="H13" s="113">
        <v>24.14249109550277</v>
      </c>
      <c r="I13" s="113">
        <v>3.0258890514221997</v>
      </c>
      <c r="J13" s="103">
        <v>21106</v>
      </c>
      <c r="K13" s="103">
        <v>24493</v>
      </c>
      <c r="L13" s="113">
        <v>16.047569411541751</v>
      </c>
      <c r="M13" s="103">
        <v>94035</v>
      </c>
      <c r="N13" s="103">
        <v>117361</v>
      </c>
      <c r="O13" s="113">
        <v>24.80565746796406</v>
      </c>
      <c r="P13" s="113">
        <v>1.2202254174656479</v>
      </c>
      <c r="Q13" s="103"/>
      <c r="R13" s="103"/>
      <c r="S13" s="113" t="s">
        <v>128</v>
      </c>
      <c r="T13" s="103"/>
      <c r="U13" s="103"/>
      <c r="V13" s="113" t="s">
        <v>128</v>
      </c>
      <c r="W13" s="113" t="s">
        <v>128</v>
      </c>
      <c r="X13" s="96">
        <v>3453.3135996570009</v>
      </c>
      <c r="Y13" s="96">
        <v>8377.3208970060005</v>
      </c>
      <c r="Z13" s="113">
        <v>142.58789870222256</v>
      </c>
      <c r="AA13" s="96">
        <v>15553.646335642001</v>
      </c>
      <c r="AB13" s="96">
        <v>28376.876418841002</v>
      </c>
      <c r="AC13" s="113">
        <v>82.445169489381371</v>
      </c>
      <c r="AD13" s="113">
        <v>2.4281278269616724</v>
      </c>
      <c r="AE13" s="113"/>
      <c r="AF13" s="113"/>
      <c r="AG13" s="96"/>
      <c r="AH13" s="96"/>
      <c r="AI13" s="113"/>
      <c r="AJ13" s="96"/>
      <c r="AK13" s="96"/>
      <c r="AL13" s="113"/>
      <c r="AM13" s="113"/>
    </row>
    <row r="14" spans="1:39">
      <c r="A14" s="140"/>
      <c r="B14" s="141" t="s">
        <v>81</v>
      </c>
      <c r="C14" s="96">
        <v>324.39230045000016</v>
      </c>
      <c r="D14" s="96">
        <v>282.68181674700003</v>
      </c>
      <c r="E14" s="113">
        <v>-12.858037519737353</v>
      </c>
      <c r="F14" s="96">
        <v>1534.4164138550009</v>
      </c>
      <c r="G14" s="96">
        <v>2136.2787496820001</v>
      </c>
      <c r="H14" s="113">
        <v>39.22418519461133</v>
      </c>
      <c r="I14" s="113">
        <v>2.3529339576695461</v>
      </c>
      <c r="J14" s="103">
        <v>2</v>
      </c>
      <c r="K14" s="103">
        <v>14</v>
      </c>
      <c r="L14" s="113">
        <v>600</v>
      </c>
      <c r="M14" s="103">
        <v>23</v>
      </c>
      <c r="N14" s="103">
        <v>75</v>
      </c>
      <c r="O14" s="113">
        <v>226.08695652173913</v>
      </c>
      <c r="P14" s="113">
        <v>5.938242280285035</v>
      </c>
      <c r="Q14" s="103">
        <v>360135</v>
      </c>
      <c r="R14" s="103">
        <v>271056</v>
      </c>
      <c r="S14" s="113">
        <v>-24.734891082510725</v>
      </c>
      <c r="T14" s="103">
        <v>1682001</v>
      </c>
      <c r="U14" s="103">
        <v>1656641</v>
      </c>
      <c r="V14" s="113">
        <v>-1.5077279977835922</v>
      </c>
      <c r="W14" s="113">
        <v>2.3037923522050039</v>
      </c>
      <c r="X14" s="96">
        <v>4333.2768742080007</v>
      </c>
      <c r="Y14" s="96">
        <v>4481.5271535320007</v>
      </c>
      <c r="Z14" s="113">
        <v>3.4212048670694717</v>
      </c>
      <c r="AA14" s="96">
        <v>19125.226653597038</v>
      </c>
      <c r="AB14" s="96">
        <v>21799.588127378003</v>
      </c>
      <c r="AC14" s="113">
        <v>13.983423685480755</v>
      </c>
      <c r="AD14" s="113">
        <v>2.2280543027228332</v>
      </c>
      <c r="AE14" s="113"/>
      <c r="AF14" s="113"/>
      <c r="AG14" s="96"/>
      <c r="AH14" s="96"/>
      <c r="AI14" s="113"/>
      <c r="AJ14" s="96"/>
      <c r="AK14" s="96"/>
      <c r="AL14" s="113"/>
      <c r="AM14" s="113"/>
    </row>
    <row r="15" spans="1:39">
      <c r="A15" s="140"/>
      <c r="B15" s="141" t="s">
        <v>82</v>
      </c>
      <c r="C15" s="96">
        <v>8.4936673999999996</v>
      </c>
      <c r="D15" s="96">
        <v>0.69172480699999994</v>
      </c>
      <c r="E15" s="113">
        <v>-91.855993713622453</v>
      </c>
      <c r="F15" s="96">
        <v>10.139877795</v>
      </c>
      <c r="G15" s="96">
        <v>4.5464901230000008</v>
      </c>
      <c r="H15" s="113">
        <v>-55.162278925670229</v>
      </c>
      <c r="I15" s="113">
        <v>0.30131888092290021</v>
      </c>
      <c r="J15" s="103">
        <v>0</v>
      </c>
      <c r="K15" s="103">
        <v>0</v>
      </c>
      <c r="L15" s="113" t="s">
        <v>128</v>
      </c>
      <c r="M15" s="103">
        <v>0</v>
      </c>
      <c r="N15" s="103">
        <v>0</v>
      </c>
      <c r="O15" s="113" t="s">
        <v>128</v>
      </c>
      <c r="P15" s="113">
        <v>0</v>
      </c>
      <c r="Q15" s="106">
        <v>0</v>
      </c>
      <c r="R15" s="106">
        <v>0</v>
      </c>
      <c r="S15" s="113" t="s">
        <v>128</v>
      </c>
      <c r="T15" s="106">
        <v>0</v>
      </c>
      <c r="U15" s="106">
        <v>0</v>
      </c>
      <c r="V15" s="113" t="s">
        <v>128</v>
      </c>
      <c r="W15" s="113">
        <v>0</v>
      </c>
      <c r="X15" s="96">
        <v>0</v>
      </c>
      <c r="Y15" s="96">
        <v>0</v>
      </c>
      <c r="Z15" s="113" t="s">
        <v>128</v>
      </c>
      <c r="AA15" s="96">
        <v>0</v>
      </c>
      <c r="AB15" s="96">
        <v>0</v>
      </c>
      <c r="AC15" s="113" t="s">
        <v>128</v>
      </c>
      <c r="AD15" s="113">
        <v>0</v>
      </c>
      <c r="AE15" s="113"/>
      <c r="AF15" s="113"/>
      <c r="AG15" s="96"/>
      <c r="AH15" s="96"/>
      <c r="AI15" s="113"/>
      <c r="AJ15" s="96"/>
      <c r="AK15" s="96"/>
      <c r="AL15" s="113"/>
      <c r="AM15" s="113"/>
    </row>
    <row r="16" spans="1:39" ht="15">
      <c r="A16" s="140"/>
      <c r="B16" s="142" t="s">
        <v>83</v>
      </c>
      <c r="C16" s="96">
        <v>8.5151272009999985</v>
      </c>
      <c r="D16" s="96">
        <v>16.56390408299999</v>
      </c>
      <c r="E16" s="113">
        <v>94.523272430443072</v>
      </c>
      <c r="F16" s="96">
        <v>95.169408360999952</v>
      </c>
      <c r="G16" s="96">
        <v>91.309254100000004</v>
      </c>
      <c r="H16" s="113">
        <v>-4.0560872737145477</v>
      </c>
      <c r="I16" s="113">
        <v>2.0638661171383528</v>
      </c>
      <c r="J16" s="103">
        <v>32</v>
      </c>
      <c r="K16" s="103">
        <v>27</v>
      </c>
      <c r="L16" s="113">
        <v>-15.625</v>
      </c>
      <c r="M16" s="103">
        <v>135</v>
      </c>
      <c r="N16" s="103">
        <v>110</v>
      </c>
      <c r="O16" s="113">
        <v>-18.518518518518523</v>
      </c>
      <c r="P16" s="113">
        <v>0.78141649499183052</v>
      </c>
      <c r="Q16" s="106">
        <v>38218</v>
      </c>
      <c r="R16" s="106">
        <v>101048</v>
      </c>
      <c r="S16" s="113">
        <v>164.39897430530115</v>
      </c>
      <c r="T16" s="106">
        <v>280526</v>
      </c>
      <c r="U16" s="106">
        <v>492169</v>
      </c>
      <c r="V16" s="113">
        <v>75.44505678618026</v>
      </c>
      <c r="W16" s="113">
        <v>1.1210596042660896</v>
      </c>
      <c r="X16" s="96">
        <v>11487.090551333002</v>
      </c>
      <c r="Y16" s="96">
        <v>35838.086414714009</v>
      </c>
      <c r="Z16" s="113">
        <v>211.98575700750641</v>
      </c>
      <c r="AA16" s="96">
        <v>86794.015921706014</v>
      </c>
      <c r="AB16" s="96">
        <v>152383.20178373702</v>
      </c>
      <c r="AC16" s="113">
        <v>75.568787969434226</v>
      </c>
      <c r="AD16" s="113">
        <v>7.8256335297423565</v>
      </c>
      <c r="AE16" s="113"/>
      <c r="AF16" s="113"/>
      <c r="AG16" s="96"/>
      <c r="AH16" s="96"/>
      <c r="AI16" s="113"/>
      <c r="AJ16" s="96"/>
      <c r="AK16" s="96"/>
      <c r="AL16" s="113"/>
      <c r="AM16" s="113"/>
    </row>
    <row r="17" spans="1:39" ht="15">
      <c r="A17" s="140"/>
      <c r="B17" s="139"/>
      <c r="C17" s="104"/>
      <c r="D17" s="104"/>
      <c r="E17" s="113"/>
      <c r="F17" s="104"/>
      <c r="G17" s="104"/>
      <c r="H17" s="113"/>
      <c r="I17" s="110"/>
      <c r="J17" s="103"/>
      <c r="K17" s="103"/>
      <c r="L17" s="113"/>
      <c r="M17" s="103"/>
      <c r="N17" s="103"/>
      <c r="O17" s="113"/>
      <c r="P17" s="113"/>
      <c r="Q17" s="103"/>
      <c r="R17" s="103"/>
      <c r="S17" s="113"/>
      <c r="T17" s="103"/>
      <c r="U17" s="103"/>
      <c r="V17" s="113"/>
      <c r="W17" s="113"/>
      <c r="X17" s="96"/>
      <c r="Y17" s="96"/>
      <c r="Z17" s="113"/>
      <c r="AA17" s="96"/>
      <c r="AB17" s="96"/>
      <c r="AC17" s="113"/>
      <c r="AD17" s="113"/>
      <c r="AE17" s="113"/>
      <c r="AF17" s="113"/>
      <c r="AG17" s="96"/>
      <c r="AH17" s="96"/>
      <c r="AI17" s="113"/>
      <c r="AJ17" s="96"/>
      <c r="AK17" s="96"/>
      <c r="AL17" s="113"/>
      <c r="AM17" s="113"/>
    </row>
    <row r="18" spans="1:39" s="138" customFormat="1" ht="15">
      <c r="A18" s="13">
        <v>3</v>
      </c>
      <c r="B18" s="139" t="s">
        <v>85</v>
      </c>
      <c r="C18" s="101">
        <v>113.97694125699988</v>
      </c>
      <c r="D18" s="101">
        <v>129.30162361599918</v>
      </c>
      <c r="E18" s="110">
        <v>13.445423425115944</v>
      </c>
      <c r="F18" s="101">
        <v>363.0105560900015</v>
      </c>
      <c r="G18" s="101">
        <v>533.35938476200192</v>
      </c>
      <c r="H18" s="110">
        <v>46.926687341225893</v>
      </c>
      <c r="I18" s="110">
        <v>0.34590204491908549</v>
      </c>
      <c r="J18" s="102">
        <v>5346</v>
      </c>
      <c r="K18" s="102">
        <v>5693</v>
      </c>
      <c r="L18" s="110">
        <v>6.4908342686120557</v>
      </c>
      <c r="M18" s="101">
        <v>19566</v>
      </c>
      <c r="N18" s="101">
        <v>24438</v>
      </c>
      <c r="O18" s="110">
        <v>24.900337319840538</v>
      </c>
      <c r="P18" s="110">
        <v>0.24074532340535529</v>
      </c>
      <c r="Q18" s="102">
        <v>90684</v>
      </c>
      <c r="R18" s="102">
        <v>210099</v>
      </c>
      <c r="S18" s="110">
        <v>131.68254598385602</v>
      </c>
      <c r="T18" s="102">
        <v>264137</v>
      </c>
      <c r="U18" s="102">
        <v>903073</v>
      </c>
      <c r="V18" s="110">
        <v>241.89568292211999</v>
      </c>
      <c r="W18" s="110">
        <v>0.76215849198058028</v>
      </c>
      <c r="X18" s="101">
        <v>1835.9417947000029</v>
      </c>
      <c r="Y18" s="101">
        <v>2502.049062900001</v>
      </c>
      <c r="Z18" s="110">
        <v>36.281502503124919</v>
      </c>
      <c r="AA18" s="101">
        <v>7259.1808837519984</v>
      </c>
      <c r="AB18" s="101">
        <v>10590.975309499998</v>
      </c>
      <c r="AC18" s="110">
        <v>45.897663649702579</v>
      </c>
      <c r="AD18" s="110">
        <v>0.25480630783109603</v>
      </c>
      <c r="AE18" s="110"/>
      <c r="AF18" s="110"/>
      <c r="AG18" s="101"/>
      <c r="AH18" s="101"/>
      <c r="AI18" s="110"/>
      <c r="AJ18" s="101"/>
      <c r="AK18" s="101"/>
      <c r="AL18" s="110"/>
      <c r="AM18" s="110"/>
    </row>
    <row r="19" spans="1:39">
      <c r="A19" s="140"/>
      <c r="B19" s="141" t="s">
        <v>79</v>
      </c>
      <c r="C19" s="96">
        <v>32.931679000000003</v>
      </c>
      <c r="D19" s="96">
        <v>25.529312000000001</v>
      </c>
      <c r="E19" s="113">
        <v>-22.477952004815794</v>
      </c>
      <c r="F19" s="96">
        <v>71.314916500000024</v>
      </c>
      <c r="G19" s="96">
        <v>122.78278160000002</v>
      </c>
      <c r="H19" s="113">
        <v>72.169845560991419</v>
      </c>
      <c r="I19" s="113">
        <v>0.65789572234897675</v>
      </c>
      <c r="J19" s="103">
        <v>496</v>
      </c>
      <c r="K19" s="103">
        <v>518</v>
      </c>
      <c r="L19" s="113">
        <v>4.4354838709677491</v>
      </c>
      <c r="M19" s="103">
        <v>1394</v>
      </c>
      <c r="N19" s="103">
        <v>2434</v>
      </c>
      <c r="O19" s="113">
        <v>74.605451936872313</v>
      </c>
      <c r="P19" s="113">
        <v>0.47191211654716986</v>
      </c>
      <c r="Q19" s="103"/>
      <c r="R19" s="103"/>
      <c r="S19" s="113" t="s">
        <v>128</v>
      </c>
      <c r="T19" s="103"/>
      <c r="U19" s="103"/>
      <c r="V19" s="113" t="s">
        <v>128</v>
      </c>
      <c r="W19" s="113" t="s">
        <v>128</v>
      </c>
      <c r="X19" s="96">
        <v>48.113647099999987</v>
      </c>
      <c r="Y19" s="96">
        <v>56.068296900000007</v>
      </c>
      <c r="Z19" s="113">
        <v>16.53304265932487</v>
      </c>
      <c r="AA19" s="96">
        <v>103.70626060000001</v>
      </c>
      <c r="AB19" s="96">
        <v>231.82021989999998</v>
      </c>
      <c r="AC19" s="113">
        <v>123.53541489085372</v>
      </c>
      <c r="AD19" s="113">
        <v>1.5795720545298924</v>
      </c>
      <c r="AE19" s="113"/>
      <c r="AF19" s="113"/>
      <c r="AG19" s="96"/>
      <c r="AH19" s="96"/>
      <c r="AI19" s="113"/>
      <c r="AJ19" s="96"/>
      <c r="AK19" s="96"/>
      <c r="AL19" s="113"/>
      <c r="AM19" s="113"/>
    </row>
    <row r="20" spans="1:39">
      <c r="A20" s="140"/>
      <c r="B20" s="141" t="s">
        <v>80</v>
      </c>
      <c r="C20" s="96">
        <v>58.931005792999748</v>
      </c>
      <c r="D20" s="96">
        <v>74.820374591999624</v>
      </c>
      <c r="E20" s="113">
        <v>26.962663516744744</v>
      </c>
      <c r="F20" s="96">
        <v>195.67185177000104</v>
      </c>
      <c r="G20" s="96">
        <v>282.03621313400168</v>
      </c>
      <c r="H20" s="113">
        <v>44.137345552142108</v>
      </c>
      <c r="I20" s="113">
        <v>0.72679188400850114</v>
      </c>
      <c r="J20" s="103">
        <v>4844</v>
      </c>
      <c r="K20" s="103">
        <v>5170</v>
      </c>
      <c r="L20" s="113">
        <v>6.7299752270850499</v>
      </c>
      <c r="M20" s="103">
        <v>18162</v>
      </c>
      <c r="N20" s="103">
        <v>21985</v>
      </c>
      <c r="O20" s="113">
        <v>21.049443893844288</v>
      </c>
      <c r="P20" s="113">
        <v>0.22858237236375178</v>
      </c>
      <c r="Q20" s="103"/>
      <c r="R20" s="103"/>
      <c r="S20" s="113" t="s">
        <v>128</v>
      </c>
      <c r="T20" s="103"/>
      <c r="U20" s="103"/>
      <c r="V20" s="113" t="s">
        <v>128</v>
      </c>
      <c r="W20" s="113" t="s">
        <v>128</v>
      </c>
      <c r="X20" s="96">
        <v>592.89054590000285</v>
      </c>
      <c r="Y20" s="96">
        <v>812.27837830000101</v>
      </c>
      <c r="Z20" s="113">
        <v>37.003091703371524</v>
      </c>
      <c r="AA20" s="96">
        <v>1954.5506826999981</v>
      </c>
      <c r="AB20" s="96">
        <v>3171.5448724999987</v>
      </c>
      <c r="AC20" s="113">
        <v>62.264652463186884</v>
      </c>
      <c r="AD20" s="113">
        <v>0.27137998720189604</v>
      </c>
      <c r="AE20" s="113"/>
      <c r="AF20" s="113"/>
      <c r="AG20" s="96"/>
      <c r="AH20" s="96"/>
      <c r="AI20" s="113"/>
      <c r="AJ20" s="96"/>
      <c r="AK20" s="96"/>
      <c r="AL20" s="113"/>
      <c r="AM20" s="113"/>
    </row>
    <row r="21" spans="1:39">
      <c r="A21" s="140"/>
      <c r="B21" s="141" t="s">
        <v>81</v>
      </c>
      <c r="C21" s="96">
        <v>22.114256464000135</v>
      </c>
      <c r="D21" s="96">
        <v>28.942391708999551</v>
      </c>
      <c r="E21" s="113">
        <v>30.876621405358829</v>
      </c>
      <c r="F21" s="96">
        <v>96.023787820000422</v>
      </c>
      <c r="G21" s="96">
        <v>128.4536019720002</v>
      </c>
      <c r="H21" s="113">
        <v>33.772687881038891</v>
      </c>
      <c r="I21" s="113">
        <v>0.14148099451435256</v>
      </c>
      <c r="J21" s="103">
        <v>6</v>
      </c>
      <c r="K21" s="103">
        <v>4</v>
      </c>
      <c r="L21" s="113">
        <v>-33.333333333333336</v>
      </c>
      <c r="M21" s="103">
        <v>10</v>
      </c>
      <c r="N21" s="103">
        <v>13</v>
      </c>
      <c r="O21" s="113">
        <v>30.000000000000004</v>
      </c>
      <c r="P21" s="113">
        <v>1.0292953285827395</v>
      </c>
      <c r="Q21" s="103">
        <v>90684</v>
      </c>
      <c r="R21" s="103">
        <v>209271</v>
      </c>
      <c r="S21" s="113">
        <v>130.76948524546776</v>
      </c>
      <c r="T21" s="103">
        <v>264137</v>
      </c>
      <c r="U21" s="103">
        <v>901962</v>
      </c>
      <c r="V21" s="113">
        <v>241.47506786251074</v>
      </c>
      <c r="W21" s="113">
        <v>1.2543050410919021</v>
      </c>
      <c r="X21" s="96">
        <v>1194.9376017</v>
      </c>
      <c r="Y21" s="96">
        <v>1619.0973876999999</v>
      </c>
      <c r="Z21" s="113">
        <v>35.496396246679417</v>
      </c>
      <c r="AA21" s="96">
        <v>5200.9239404520004</v>
      </c>
      <c r="AB21" s="96">
        <v>7086.7552170999998</v>
      </c>
      <c r="AC21" s="113">
        <v>36.259543462658407</v>
      </c>
      <c r="AD21" s="113">
        <v>0.72431072374128758</v>
      </c>
      <c r="AE21" s="113"/>
      <c r="AF21" s="113"/>
      <c r="AG21" s="96"/>
      <c r="AH21" s="96"/>
      <c r="AI21" s="113"/>
      <c r="AJ21" s="96"/>
      <c r="AK21" s="96"/>
      <c r="AL21" s="113"/>
      <c r="AM21" s="113"/>
    </row>
    <row r="22" spans="1:39">
      <c r="A22" s="140"/>
      <c r="B22" s="141" t="s">
        <v>82</v>
      </c>
      <c r="C22" s="96">
        <v>0</v>
      </c>
      <c r="D22" s="96">
        <v>0</v>
      </c>
      <c r="E22" s="113" t="s">
        <v>128</v>
      </c>
      <c r="F22" s="96">
        <v>0</v>
      </c>
      <c r="G22" s="96">
        <v>0</v>
      </c>
      <c r="H22" s="113" t="s">
        <v>128</v>
      </c>
      <c r="I22" s="113">
        <v>0</v>
      </c>
      <c r="J22" s="103">
        <v>0</v>
      </c>
      <c r="K22" s="103">
        <v>0</v>
      </c>
      <c r="L22" s="113" t="s">
        <v>128</v>
      </c>
      <c r="M22" s="103">
        <v>0</v>
      </c>
      <c r="N22" s="103">
        <v>0</v>
      </c>
      <c r="O22" s="113" t="s">
        <v>128</v>
      </c>
      <c r="P22" s="113">
        <v>0</v>
      </c>
      <c r="Q22" s="106">
        <v>0</v>
      </c>
      <c r="R22" s="106">
        <v>0</v>
      </c>
      <c r="S22" s="113" t="s">
        <v>128</v>
      </c>
      <c r="T22" s="106">
        <v>0</v>
      </c>
      <c r="U22" s="106">
        <v>0</v>
      </c>
      <c r="V22" s="113" t="s">
        <v>128</v>
      </c>
      <c r="W22" s="113">
        <v>0</v>
      </c>
      <c r="X22" s="96">
        <v>0</v>
      </c>
      <c r="Y22" s="96">
        <v>0</v>
      </c>
      <c r="Z22" s="113" t="s">
        <v>128</v>
      </c>
      <c r="AA22" s="96">
        <v>0</v>
      </c>
      <c r="AB22" s="96">
        <v>0</v>
      </c>
      <c r="AC22" s="113" t="s">
        <v>128</v>
      </c>
      <c r="AD22" s="113">
        <v>0</v>
      </c>
      <c r="AE22" s="113"/>
      <c r="AF22" s="113"/>
      <c r="AG22" s="96"/>
      <c r="AH22" s="96"/>
      <c r="AI22" s="113"/>
      <c r="AJ22" s="96"/>
      <c r="AK22" s="96"/>
      <c r="AL22" s="113"/>
      <c r="AM22" s="113"/>
    </row>
    <row r="23" spans="1:39" ht="15">
      <c r="A23" s="140"/>
      <c r="B23" s="142" t="s">
        <v>83</v>
      </c>
      <c r="C23" s="96">
        <v>0</v>
      </c>
      <c r="D23" s="96">
        <v>9.5453150000000004E-3</v>
      </c>
      <c r="E23" s="113" t="s">
        <v>128</v>
      </c>
      <c r="F23" s="96">
        <v>0</v>
      </c>
      <c r="G23" s="96">
        <v>8.6788056000000016E-2</v>
      </c>
      <c r="H23" s="113" t="s">
        <v>128</v>
      </c>
      <c r="I23" s="113">
        <v>1.9616733256252275E-3</v>
      </c>
      <c r="J23" s="103">
        <v>0</v>
      </c>
      <c r="K23" s="103">
        <v>1</v>
      </c>
      <c r="L23" s="113" t="s">
        <v>128</v>
      </c>
      <c r="M23" s="103">
        <v>0</v>
      </c>
      <c r="N23" s="103">
        <v>6</v>
      </c>
      <c r="O23" s="113" t="s">
        <v>128</v>
      </c>
      <c r="P23" s="113">
        <v>4.2622717908645309E-2</v>
      </c>
      <c r="Q23" s="106">
        <v>0</v>
      </c>
      <c r="R23" s="106">
        <v>828</v>
      </c>
      <c r="S23" s="113" t="s">
        <v>128</v>
      </c>
      <c r="T23" s="106">
        <v>0</v>
      </c>
      <c r="U23" s="106">
        <v>1111</v>
      </c>
      <c r="V23" s="113" t="s">
        <v>128</v>
      </c>
      <c r="W23" s="113">
        <v>2.5306291544969829E-3</v>
      </c>
      <c r="X23" s="96">
        <v>0</v>
      </c>
      <c r="Y23" s="96">
        <v>14.605</v>
      </c>
      <c r="Z23" s="113" t="s">
        <v>128</v>
      </c>
      <c r="AA23" s="96">
        <v>0</v>
      </c>
      <c r="AB23" s="96">
        <v>100.855</v>
      </c>
      <c r="AC23" s="113" t="s">
        <v>128</v>
      </c>
      <c r="AD23" s="113">
        <v>5.1794046876786261E-3</v>
      </c>
      <c r="AE23" s="113"/>
      <c r="AF23" s="113"/>
      <c r="AG23" s="96"/>
      <c r="AH23" s="96"/>
      <c r="AI23" s="113"/>
      <c r="AJ23" s="96"/>
      <c r="AK23" s="96"/>
      <c r="AL23" s="113"/>
      <c r="AM23" s="113"/>
    </row>
    <row r="24" spans="1:39">
      <c r="A24" s="140"/>
      <c r="B24" s="144"/>
      <c r="C24" s="104"/>
      <c r="D24" s="104"/>
      <c r="E24" s="113"/>
      <c r="F24" s="104"/>
      <c r="G24" s="104"/>
      <c r="H24" s="113"/>
      <c r="I24" s="110"/>
      <c r="J24" s="103"/>
      <c r="K24" s="103"/>
      <c r="L24" s="113"/>
      <c r="M24" s="103"/>
      <c r="N24" s="103"/>
      <c r="O24" s="113"/>
      <c r="P24" s="113"/>
      <c r="Q24" s="103"/>
      <c r="R24" s="103"/>
      <c r="S24" s="113"/>
      <c r="T24" s="103"/>
      <c r="U24" s="103"/>
      <c r="V24" s="113"/>
      <c r="W24" s="113"/>
      <c r="X24" s="96"/>
      <c r="Y24" s="96"/>
      <c r="Z24" s="113"/>
      <c r="AA24" s="96"/>
      <c r="AB24" s="96"/>
      <c r="AC24" s="113"/>
      <c r="AD24" s="113"/>
      <c r="AE24" s="113"/>
      <c r="AF24" s="113"/>
      <c r="AG24" s="96"/>
      <c r="AH24" s="96"/>
      <c r="AI24" s="113"/>
      <c r="AJ24" s="96"/>
      <c r="AK24" s="96"/>
      <c r="AL24" s="113"/>
      <c r="AM24" s="113"/>
    </row>
    <row r="25" spans="1:39" s="138" customFormat="1" ht="15">
      <c r="A25" s="13">
        <v>4</v>
      </c>
      <c r="B25" s="139" t="s">
        <v>86</v>
      </c>
      <c r="C25" s="101">
        <v>24.942794051065977</v>
      </c>
      <c r="D25" s="101">
        <v>24.093361912893869</v>
      </c>
      <c r="E25" s="110">
        <v>-3.4055211955526965</v>
      </c>
      <c r="F25" s="101">
        <v>143.84720882900251</v>
      </c>
      <c r="G25" s="101">
        <v>124.7992360540089</v>
      </c>
      <c r="H25" s="110">
        <v>-13.241809090391721</v>
      </c>
      <c r="I25" s="110">
        <v>8.0936629576104868E-2</v>
      </c>
      <c r="J25" s="102">
        <v>2336</v>
      </c>
      <c r="K25" s="102">
        <v>1234</v>
      </c>
      <c r="L25" s="110">
        <v>-47.174657534246577</v>
      </c>
      <c r="M25" s="101">
        <v>11123</v>
      </c>
      <c r="N25" s="101">
        <v>5598</v>
      </c>
      <c r="O25" s="110">
        <v>-49.671851119302346</v>
      </c>
      <c r="P25" s="110">
        <v>5.5147406515393196E-2</v>
      </c>
      <c r="Q25" s="102">
        <v>55059</v>
      </c>
      <c r="R25" s="102">
        <v>61406</v>
      </c>
      <c r="S25" s="110">
        <v>11.527633992626086</v>
      </c>
      <c r="T25" s="102">
        <v>447232</v>
      </c>
      <c r="U25" s="102">
        <v>360538</v>
      </c>
      <c r="V25" s="110">
        <v>-19.384569977103606</v>
      </c>
      <c r="W25" s="110">
        <v>0.30428005087262538</v>
      </c>
      <c r="X25" s="101">
        <v>5561.5980224140003</v>
      </c>
      <c r="Y25" s="101">
        <v>8533.5624958572498</v>
      </c>
      <c r="Z25" s="110">
        <v>53.437239826859596</v>
      </c>
      <c r="AA25" s="101">
        <v>22950.75677437555</v>
      </c>
      <c r="AB25" s="101">
        <v>35130.754045310212</v>
      </c>
      <c r="AC25" s="110">
        <v>53.070133550165075</v>
      </c>
      <c r="AD25" s="110">
        <v>0.84520428648137791</v>
      </c>
      <c r="AE25" s="110"/>
      <c r="AF25" s="110"/>
      <c r="AG25" s="101"/>
      <c r="AH25" s="101"/>
      <c r="AI25" s="110"/>
      <c r="AJ25" s="101"/>
      <c r="AK25" s="101"/>
      <c r="AL25" s="110"/>
      <c r="AM25" s="110"/>
    </row>
    <row r="26" spans="1:39">
      <c r="A26" s="140"/>
      <c r="B26" s="141" t="s">
        <v>79</v>
      </c>
      <c r="C26" s="96">
        <v>1.5866584999999997</v>
      </c>
      <c r="D26" s="96">
        <v>1.5227231000000006</v>
      </c>
      <c r="E26" s="113">
        <v>-4.0295627572032195</v>
      </c>
      <c r="F26" s="96">
        <v>8.6879930000000005</v>
      </c>
      <c r="G26" s="96">
        <v>9.3208582</v>
      </c>
      <c r="H26" s="113">
        <v>7.2843659059117494</v>
      </c>
      <c r="I26" s="113">
        <v>4.9943099989203876E-2</v>
      </c>
      <c r="J26" s="103">
        <v>25</v>
      </c>
      <c r="K26" s="103">
        <v>23</v>
      </c>
      <c r="L26" s="113">
        <v>-7.9999999999999964</v>
      </c>
      <c r="M26" s="103">
        <v>158</v>
      </c>
      <c r="N26" s="103">
        <v>158</v>
      </c>
      <c r="O26" s="113">
        <v>0</v>
      </c>
      <c r="P26" s="113">
        <v>3.0633572068386541E-2</v>
      </c>
      <c r="Q26" s="103"/>
      <c r="R26" s="103"/>
      <c r="S26" s="113" t="s">
        <v>128</v>
      </c>
      <c r="T26" s="103"/>
      <c r="U26" s="103"/>
      <c r="V26" s="113" t="s">
        <v>128</v>
      </c>
      <c r="W26" s="113" t="s">
        <v>128</v>
      </c>
      <c r="X26" s="96">
        <v>1.1636374999999999</v>
      </c>
      <c r="Y26" s="96">
        <v>7.0875000000000007E-2</v>
      </c>
      <c r="Z26" s="113">
        <v>-93.909185635560902</v>
      </c>
      <c r="AA26" s="96">
        <v>15.864637499999999</v>
      </c>
      <c r="AB26" s="96">
        <v>3.2788499999999998</v>
      </c>
      <c r="AC26" s="113">
        <v>-79.332335831814632</v>
      </c>
      <c r="AD26" s="113">
        <v>2.234136363613784E-2</v>
      </c>
      <c r="AE26" s="113"/>
      <c r="AF26" s="113"/>
      <c r="AG26" s="96"/>
      <c r="AH26" s="96"/>
      <c r="AI26" s="113"/>
      <c r="AJ26" s="96"/>
      <c r="AK26" s="96"/>
      <c r="AL26" s="113"/>
      <c r="AM26" s="113"/>
    </row>
    <row r="27" spans="1:39">
      <c r="A27" s="140"/>
      <c r="B27" s="141" t="s">
        <v>80</v>
      </c>
      <c r="C27" s="96">
        <v>13.4789165</v>
      </c>
      <c r="D27" s="96">
        <v>10.9272496</v>
      </c>
      <c r="E27" s="113">
        <v>-18.93080129994129</v>
      </c>
      <c r="F27" s="96">
        <v>77.767184499999999</v>
      </c>
      <c r="G27" s="96">
        <v>53.0391507</v>
      </c>
      <c r="H27" s="113">
        <v>-31.797517113404052</v>
      </c>
      <c r="I27" s="113">
        <v>0.13667898825867655</v>
      </c>
      <c r="J27" s="103">
        <v>2285</v>
      </c>
      <c r="K27" s="103">
        <v>1167</v>
      </c>
      <c r="L27" s="113">
        <v>-48.927789934354479</v>
      </c>
      <c r="M27" s="103">
        <v>10866</v>
      </c>
      <c r="N27" s="103">
        <v>5282</v>
      </c>
      <c r="O27" s="113">
        <v>-51.389655807104731</v>
      </c>
      <c r="P27" s="113">
        <v>5.491799366956273E-2</v>
      </c>
      <c r="Q27" s="103"/>
      <c r="R27" s="103"/>
      <c r="S27" s="113" t="s">
        <v>128</v>
      </c>
      <c r="T27" s="103"/>
      <c r="U27" s="103"/>
      <c r="V27" s="113" t="s">
        <v>128</v>
      </c>
      <c r="W27" s="113" t="s">
        <v>128</v>
      </c>
      <c r="X27" s="96">
        <v>210.33244420000003</v>
      </c>
      <c r="Y27" s="96">
        <v>175.81447849999998</v>
      </c>
      <c r="Z27" s="113">
        <v>-16.411146569084579</v>
      </c>
      <c r="AA27" s="96">
        <v>1054.2290178000001</v>
      </c>
      <c r="AB27" s="96">
        <v>707.71419019999996</v>
      </c>
      <c r="AC27" s="113">
        <v>-32.869027673239223</v>
      </c>
      <c r="AD27" s="113">
        <v>6.0557070954409549E-2</v>
      </c>
      <c r="AE27" s="113"/>
      <c r="AF27" s="113"/>
      <c r="AG27" s="96"/>
      <c r="AH27" s="96"/>
      <c r="AI27" s="113"/>
      <c r="AJ27" s="96"/>
      <c r="AK27" s="96"/>
      <c r="AL27" s="113"/>
      <c r="AM27" s="113"/>
    </row>
    <row r="28" spans="1:39">
      <c r="A28" s="140"/>
      <c r="B28" s="141" t="s">
        <v>81</v>
      </c>
      <c r="C28" s="96">
        <v>1.3130324359435002</v>
      </c>
      <c r="D28" s="96">
        <v>0.90525134561120002</v>
      </c>
      <c r="E28" s="113">
        <v>-31.056436929471786</v>
      </c>
      <c r="F28" s="96">
        <v>14.196805402041894</v>
      </c>
      <c r="G28" s="96">
        <v>4.3439046763343976</v>
      </c>
      <c r="H28" s="113">
        <v>-69.402238367586392</v>
      </c>
      <c r="I28" s="113">
        <v>4.7844509165052536E-3</v>
      </c>
      <c r="J28" s="103">
        <v>0</v>
      </c>
      <c r="K28" s="103">
        <v>0</v>
      </c>
      <c r="L28" s="113" t="s">
        <v>128</v>
      </c>
      <c r="M28" s="103">
        <v>6</v>
      </c>
      <c r="N28" s="103">
        <v>0</v>
      </c>
      <c r="O28" s="113">
        <v>-100</v>
      </c>
      <c r="P28" s="113">
        <v>0</v>
      </c>
      <c r="Q28" s="103">
        <v>8216</v>
      </c>
      <c r="R28" s="103">
        <v>4008</v>
      </c>
      <c r="S28" s="113">
        <v>-51.217137293086658</v>
      </c>
      <c r="T28" s="103">
        <v>220611</v>
      </c>
      <c r="U28" s="103">
        <v>17797</v>
      </c>
      <c r="V28" s="113">
        <v>-91.932859195597686</v>
      </c>
      <c r="W28" s="113">
        <v>2.4749232025642526E-2</v>
      </c>
      <c r="X28" s="96">
        <v>100.8074069</v>
      </c>
      <c r="Y28" s="96">
        <v>89.951374700000002</v>
      </c>
      <c r="Z28" s="113">
        <v>-10.76908188975546</v>
      </c>
      <c r="AA28" s="96">
        <v>1389.4678513939998</v>
      </c>
      <c r="AB28" s="96">
        <v>380.90481299999999</v>
      </c>
      <c r="AC28" s="113">
        <v>-72.586280955125886</v>
      </c>
      <c r="AD28" s="113">
        <v>3.8930855141553672E-2</v>
      </c>
      <c r="AE28" s="113"/>
      <c r="AF28" s="113"/>
      <c r="AG28" s="96"/>
      <c r="AH28" s="96"/>
      <c r="AI28" s="113"/>
      <c r="AJ28" s="96"/>
      <c r="AK28" s="96"/>
      <c r="AL28" s="113"/>
      <c r="AM28" s="113"/>
    </row>
    <row r="29" spans="1:39">
      <c r="A29" s="140"/>
      <c r="B29" s="141" t="s">
        <v>82</v>
      </c>
      <c r="C29" s="96">
        <v>6.8626199999999998E-2</v>
      </c>
      <c r="D29" s="96">
        <v>0.13988799999999998</v>
      </c>
      <c r="E29" s="113">
        <v>103.84051572140085</v>
      </c>
      <c r="F29" s="96">
        <v>0.52376730000000005</v>
      </c>
      <c r="G29" s="96">
        <v>0.41933509999999996</v>
      </c>
      <c r="H29" s="113">
        <v>-19.938663601183215</v>
      </c>
      <c r="I29" s="113">
        <v>2.779145662815562E-2</v>
      </c>
      <c r="J29" s="103">
        <v>0</v>
      </c>
      <c r="K29" s="103">
        <v>0</v>
      </c>
      <c r="L29" s="113" t="s">
        <v>128</v>
      </c>
      <c r="M29" s="103">
        <v>0</v>
      </c>
      <c r="N29" s="103">
        <v>0</v>
      </c>
      <c r="O29" s="113" t="s">
        <v>128</v>
      </c>
      <c r="P29" s="113">
        <v>0</v>
      </c>
      <c r="Q29" s="106">
        <v>0</v>
      </c>
      <c r="R29" s="106">
        <v>0</v>
      </c>
      <c r="S29" s="113" t="s">
        <v>128</v>
      </c>
      <c r="T29" s="106">
        <v>0</v>
      </c>
      <c r="U29" s="106">
        <v>0</v>
      </c>
      <c r="V29" s="113" t="s">
        <v>128</v>
      </c>
      <c r="W29" s="113">
        <v>0</v>
      </c>
      <c r="X29" s="96">
        <v>0</v>
      </c>
      <c r="Y29" s="96">
        <v>0</v>
      </c>
      <c r="Z29" s="113" t="s">
        <v>128</v>
      </c>
      <c r="AA29" s="96">
        <v>0</v>
      </c>
      <c r="AB29" s="96">
        <v>0</v>
      </c>
      <c r="AC29" s="113" t="s">
        <v>128</v>
      </c>
      <c r="AD29" s="113">
        <v>0</v>
      </c>
      <c r="AE29" s="113"/>
      <c r="AF29" s="113"/>
      <c r="AG29" s="96"/>
      <c r="AH29" s="96"/>
      <c r="AI29" s="113"/>
      <c r="AJ29" s="96"/>
      <c r="AK29" s="96"/>
      <c r="AL29" s="113"/>
      <c r="AM29" s="113"/>
    </row>
    <row r="30" spans="1:39" ht="15">
      <c r="A30" s="140"/>
      <c r="B30" s="142" t="s">
        <v>83</v>
      </c>
      <c r="C30" s="96">
        <v>8.4955604151224762</v>
      </c>
      <c r="D30" s="96">
        <v>10.59824986728267</v>
      </c>
      <c r="E30" s="113">
        <v>24.750450228301734</v>
      </c>
      <c r="F30" s="96">
        <v>42.671458626960629</v>
      </c>
      <c r="G30" s="96">
        <v>57.675987377674502</v>
      </c>
      <c r="H30" s="113">
        <v>35.162915057311238</v>
      </c>
      <c r="I30" s="113">
        <v>1.3036522671723556</v>
      </c>
      <c r="J30" s="103">
        <v>26</v>
      </c>
      <c r="K30" s="103">
        <v>44</v>
      </c>
      <c r="L30" s="113">
        <v>69.230769230769226</v>
      </c>
      <c r="M30" s="103">
        <v>93</v>
      </c>
      <c r="N30" s="103">
        <v>158</v>
      </c>
      <c r="O30" s="113">
        <v>69.892473118279568</v>
      </c>
      <c r="P30" s="113">
        <v>1.1223982382609929</v>
      </c>
      <c r="Q30" s="106">
        <v>46843</v>
      </c>
      <c r="R30" s="106">
        <v>57398</v>
      </c>
      <c r="S30" s="113">
        <v>22.532715667228832</v>
      </c>
      <c r="T30" s="106">
        <v>226621</v>
      </c>
      <c r="U30" s="106">
        <v>342741</v>
      </c>
      <c r="V30" s="113">
        <v>51.239735064270306</v>
      </c>
      <c r="W30" s="113">
        <v>0.78069339967727303</v>
      </c>
      <c r="X30" s="96">
        <v>5249.2945338139998</v>
      </c>
      <c r="Y30" s="96">
        <v>8267.7257676572499</v>
      </c>
      <c r="Z30" s="113">
        <v>57.501655020491626</v>
      </c>
      <c r="AA30" s="96">
        <v>20491.195267681549</v>
      </c>
      <c r="AB30" s="96">
        <v>34038.856192110208</v>
      </c>
      <c r="AC30" s="113">
        <v>66.114546991779719</v>
      </c>
      <c r="AD30" s="113">
        <v>1.7480641646386814</v>
      </c>
      <c r="AE30" s="113"/>
      <c r="AF30" s="113"/>
      <c r="AG30" s="96"/>
      <c r="AH30" s="96"/>
      <c r="AI30" s="113"/>
      <c r="AJ30" s="96"/>
      <c r="AK30" s="96"/>
      <c r="AL30" s="113"/>
      <c r="AM30" s="113"/>
    </row>
    <row r="31" spans="1:39">
      <c r="A31" s="140"/>
      <c r="B31" s="144"/>
      <c r="C31" s="104"/>
      <c r="D31" s="104"/>
      <c r="E31" s="113"/>
      <c r="F31" s="104"/>
      <c r="G31" s="104"/>
      <c r="H31" s="113"/>
      <c r="I31" s="110"/>
      <c r="J31" s="103"/>
      <c r="K31" s="103"/>
      <c r="L31" s="113"/>
      <c r="M31" s="103"/>
      <c r="N31" s="103"/>
      <c r="O31" s="113"/>
      <c r="P31" s="113"/>
      <c r="Q31" s="103"/>
      <c r="R31" s="103"/>
      <c r="S31" s="113"/>
      <c r="T31" s="103"/>
      <c r="U31" s="103"/>
      <c r="V31" s="113"/>
      <c r="W31" s="113"/>
      <c r="X31" s="96"/>
      <c r="Y31" s="96"/>
      <c r="Z31" s="113"/>
      <c r="AA31" s="96"/>
      <c r="AB31" s="96"/>
      <c r="AC31" s="113"/>
      <c r="AD31" s="113"/>
      <c r="AE31" s="113"/>
      <c r="AF31" s="113"/>
      <c r="AG31" s="96"/>
      <c r="AH31" s="96"/>
      <c r="AI31" s="113"/>
      <c r="AJ31" s="96"/>
      <c r="AK31" s="96"/>
      <c r="AL31" s="113"/>
      <c r="AM31" s="113"/>
    </row>
    <row r="32" spans="1:39" s="138" customFormat="1" ht="15">
      <c r="A32" s="13">
        <v>5</v>
      </c>
      <c r="B32" s="139" t="s">
        <v>87</v>
      </c>
      <c r="C32" s="101">
        <v>926.41310075531385</v>
      </c>
      <c r="D32" s="101">
        <v>952.52292367678444</v>
      </c>
      <c r="E32" s="110">
        <v>2.8183779892774652</v>
      </c>
      <c r="F32" s="101">
        <v>3828.0645530969114</v>
      </c>
      <c r="G32" s="101">
        <v>4688.3666327852425</v>
      </c>
      <c r="H32" s="110">
        <v>22.473552045833323</v>
      </c>
      <c r="I32" s="110">
        <v>3.0405682396204048</v>
      </c>
      <c r="J32" s="102">
        <v>58304</v>
      </c>
      <c r="K32" s="102">
        <v>63963</v>
      </c>
      <c r="L32" s="110">
        <v>9.7060236004390852</v>
      </c>
      <c r="M32" s="101">
        <v>259628</v>
      </c>
      <c r="N32" s="101">
        <v>305461</v>
      </c>
      <c r="O32" s="110">
        <v>17.653334771288144</v>
      </c>
      <c r="P32" s="110">
        <v>3.0091786247943055</v>
      </c>
      <c r="Q32" s="102">
        <v>1444666</v>
      </c>
      <c r="R32" s="102">
        <v>1118118</v>
      </c>
      <c r="S32" s="110">
        <v>-22.603702170605523</v>
      </c>
      <c r="T32" s="102">
        <v>7693535</v>
      </c>
      <c r="U32" s="102">
        <v>7164274</v>
      </c>
      <c r="V32" s="110">
        <v>-6.879295408417585</v>
      </c>
      <c r="W32" s="110">
        <v>6.0463686412678488</v>
      </c>
      <c r="X32" s="101">
        <v>34327.871781511989</v>
      </c>
      <c r="Y32" s="101">
        <v>40038.120649170894</v>
      </c>
      <c r="Z32" s="110">
        <v>16.634438930566866</v>
      </c>
      <c r="AA32" s="101">
        <v>275143.32332435576</v>
      </c>
      <c r="AB32" s="101">
        <v>253587.81719178474</v>
      </c>
      <c r="AC32" s="110">
        <v>-7.834282828357086</v>
      </c>
      <c r="AD32" s="110">
        <v>6.1010221930765818</v>
      </c>
      <c r="AE32" s="110"/>
      <c r="AF32" s="110"/>
      <c r="AG32" s="101"/>
      <c r="AH32" s="101"/>
      <c r="AI32" s="110"/>
      <c r="AJ32" s="101"/>
      <c r="AK32" s="101"/>
      <c r="AL32" s="110"/>
      <c r="AM32" s="110"/>
    </row>
    <row r="33" spans="1:39">
      <c r="A33" s="140"/>
      <c r="B33" s="141" t="s">
        <v>79</v>
      </c>
      <c r="C33" s="96">
        <v>57.624843189000003</v>
      </c>
      <c r="D33" s="96">
        <v>74.142374814909985</v>
      </c>
      <c r="E33" s="113">
        <v>28.663907286888744</v>
      </c>
      <c r="F33" s="96">
        <v>262.13590575199999</v>
      </c>
      <c r="G33" s="96">
        <v>310.53792956218501</v>
      </c>
      <c r="H33" s="113">
        <v>18.464476917548623</v>
      </c>
      <c r="I33" s="113">
        <v>1.6639269189359147</v>
      </c>
      <c r="J33" s="103">
        <v>608</v>
      </c>
      <c r="K33" s="103">
        <v>824</v>
      </c>
      <c r="L33" s="113">
        <v>35.526315789473692</v>
      </c>
      <c r="M33" s="103">
        <v>2934</v>
      </c>
      <c r="N33" s="103">
        <v>3519</v>
      </c>
      <c r="O33" s="113">
        <v>19.938650306748464</v>
      </c>
      <c r="P33" s="113">
        <v>0.68227557030792563</v>
      </c>
      <c r="Q33" s="103"/>
      <c r="R33" s="103"/>
      <c r="S33" s="113" t="s">
        <v>128</v>
      </c>
      <c r="T33" s="103"/>
      <c r="U33" s="103"/>
      <c r="V33" s="113" t="s">
        <v>128</v>
      </c>
      <c r="W33" s="113" t="s">
        <v>128</v>
      </c>
      <c r="X33" s="96">
        <v>12.3432169</v>
      </c>
      <c r="Y33" s="96">
        <v>16.6905584</v>
      </c>
      <c r="Z33" s="113">
        <v>35.220490211105336</v>
      </c>
      <c r="AA33" s="96">
        <v>69.86505489999999</v>
      </c>
      <c r="AB33" s="96">
        <v>82.995339999999999</v>
      </c>
      <c r="AC33" s="113">
        <v>18.793780551369778</v>
      </c>
      <c r="AD33" s="113">
        <v>0.56551201520194472</v>
      </c>
      <c r="AE33" s="113"/>
      <c r="AF33" s="113"/>
      <c r="AG33" s="96"/>
      <c r="AH33" s="96"/>
      <c r="AI33" s="113"/>
      <c r="AJ33" s="96"/>
      <c r="AK33" s="96"/>
      <c r="AL33" s="113"/>
      <c r="AM33" s="113"/>
    </row>
    <row r="34" spans="1:39">
      <c r="A34" s="140"/>
      <c r="B34" s="141" t="s">
        <v>80</v>
      </c>
      <c r="C34" s="96">
        <v>479.33148794031388</v>
      </c>
      <c r="D34" s="96">
        <v>585.86796361687436</v>
      </c>
      <c r="E34" s="113">
        <v>22.226054068416712</v>
      </c>
      <c r="F34" s="96">
        <v>1912.7884943269112</v>
      </c>
      <c r="G34" s="96">
        <v>2486.408234840057</v>
      </c>
      <c r="H34" s="113">
        <v>29.988665355026423</v>
      </c>
      <c r="I34" s="113">
        <v>6.4073379277542033</v>
      </c>
      <c r="J34" s="103">
        <v>57662</v>
      </c>
      <c r="K34" s="103">
        <v>63114</v>
      </c>
      <c r="L34" s="113">
        <v>9.4551004127501734</v>
      </c>
      <c r="M34" s="103">
        <v>256384</v>
      </c>
      <c r="N34" s="103">
        <v>301721</v>
      </c>
      <c r="O34" s="113">
        <v>17.683240763854215</v>
      </c>
      <c r="P34" s="113">
        <v>3.1370526255157398</v>
      </c>
      <c r="Q34" s="103"/>
      <c r="R34" s="103"/>
      <c r="S34" s="113" t="s">
        <v>128</v>
      </c>
      <c r="T34" s="103"/>
      <c r="U34" s="103"/>
      <c r="V34" s="113" t="s">
        <v>128</v>
      </c>
      <c r="W34" s="113" t="s">
        <v>128</v>
      </c>
      <c r="X34" s="96">
        <v>13601.576055732001</v>
      </c>
      <c r="Y34" s="96">
        <v>26801.257384253</v>
      </c>
      <c r="Z34" s="113">
        <v>97.045234129013778</v>
      </c>
      <c r="AA34" s="96">
        <v>59409.377894059995</v>
      </c>
      <c r="AB34" s="96">
        <v>108037.91108992301</v>
      </c>
      <c r="AC34" s="113">
        <v>81.853294748479627</v>
      </c>
      <c r="AD34" s="113">
        <v>9.2444938058819464</v>
      </c>
      <c r="AE34" s="113"/>
      <c r="AF34" s="113"/>
      <c r="AG34" s="96"/>
      <c r="AH34" s="96"/>
      <c r="AI34" s="113"/>
      <c r="AJ34" s="96"/>
      <c r="AK34" s="96"/>
      <c r="AL34" s="113"/>
      <c r="AM34" s="113"/>
    </row>
    <row r="35" spans="1:39">
      <c r="A35" s="140"/>
      <c r="B35" s="141" t="s">
        <v>81</v>
      </c>
      <c r="C35" s="96">
        <v>366.85144588600002</v>
      </c>
      <c r="D35" s="96">
        <v>237.81004261400003</v>
      </c>
      <c r="E35" s="113">
        <v>-35.175383583495524</v>
      </c>
      <c r="F35" s="96">
        <v>1296.3168245579998</v>
      </c>
      <c r="G35" s="96">
        <v>1527.5727417619999</v>
      </c>
      <c r="H35" s="113">
        <v>17.839459677062397</v>
      </c>
      <c r="I35" s="113">
        <v>1.6824947481395931</v>
      </c>
      <c r="J35" s="103">
        <v>20</v>
      </c>
      <c r="K35" s="103">
        <v>11</v>
      </c>
      <c r="L35" s="113">
        <v>-44.999999999999993</v>
      </c>
      <c r="M35" s="103">
        <v>53</v>
      </c>
      <c r="N35" s="103">
        <v>52</v>
      </c>
      <c r="O35" s="113">
        <v>-1.8867924528301883</v>
      </c>
      <c r="P35" s="113">
        <v>4.1171813143309581</v>
      </c>
      <c r="Q35" s="103">
        <v>1206780</v>
      </c>
      <c r="R35" s="103">
        <v>1019172</v>
      </c>
      <c r="S35" s="113">
        <v>-15.546164172425792</v>
      </c>
      <c r="T35" s="103">
        <v>5929522</v>
      </c>
      <c r="U35" s="103">
        <v>6349467</v>
      </c>
      <c r="V35" s="113">
        <v>7.0822740854996402</v>
      </c>
      <c r="W35" s="113">
        <v>8.8298270507478982</v>
      </c>
      <c r="X35" s="96">
        <v>9482.2542560700003</v>
      </c>
      <c r="Y35" s="96">
        <v>9714.182033492998</v>
      </c>
      <c r="Z35" s="113">
        <v>2.4459139267915209</v>
      </c>
      <c r="AA35" s="96">
        <v>43182.545531960001</v>
      </c>
      <c r="AB35" s="96">
        <v>54746.024154022998</v>
      </c>
      <c r="AC35" s="113">
        <v>26.778131024037719</v>
      </c>
      <c r="AD35" s="113">
        <v>5.5953862045745995</v>
      </c>
      <c r="AE35" s="113"/>
      <c r="AF35" s="113"/>
      <c r="AG35" s="96"/>
      <c r="AH35" s="96"/>
      <c r="AI35" s="113"/>
      <c r="AJ35" s="96"/>
      <c r="AK35" s="96"/>
      <c r="AL35" s="113"/>
      <c r="AM35" s="113"/>
    </row>
    <row r="36" spans="1:39">
      <c r="A36" s="140"/>
      <c r="B36" s="141" t="s">
        <v>82</v>
      </c>
      <c r="C36" s="96">
        <v>0</v>
      </c>
      <c r="D36" s="96">
        <v>0</v>
      </c>
      <c r="E36" s="113" t="s">
        <v>128</v>
      </c>
      <c r="F36" s="96">
        <v>0</v>
      </c>
      <c r="G36" s="96">
        <v>0</v>
      </c>
      <c r="H36" s="113" t="s">
        <v>128</v>
      </c>
      <c r="I36" s="113">
        <v>0</v>
      </c>
      <c r="J36" s="103">
        <v>0</v>
      </c>
      <c r="K36" s="103">
        <v>0</v>
      </c>
      <c r="L36" s="113" t="s">
        <v>128</v>
      </c>
      <c r="M36" s="103">
        <v>0</v>
      </c>
      <c r="N36" s="103">
        <v>0</v>
      </c>
      <c r="O36" s="113" t="s">
        <v>128</v>
      </c>
      <c r="P36" s="113">
        <v>0</v>
      </c>
      <c r="Q36" s="106">
        <v>0</v>
      </c>
      <c r="R36" s="106">
        <v>0</v>
      </c>
      <c r="S36" s="113" t="s">
        <v>128</v>
      </c>
      <c r="T36" s="106">
        <v>0</v>
      </c>
      <c r="U36" s="106">
        <v>0</v>
      </c>
      <c r="V36" s="113" t="s">
        <v>128</v>
      </c>
      <c r="W36" s="113">
        <v>0</v>
      </c>
      <c r="X36" s="96">
        <v>0</v>
      </c>
      <c r="Y36" s="96">
        <v>0</v>
      </c>
      <c r="Z36" s="113" t="s">
        <v>128</v>
      </c>
      <c r="AA36" s="96">
        <v>0</v>
      </c>
      <c r="AB36" s="96">
        <v>0</v>
      </c>
      <c r="AC36" s="113" t="s">
        <v>128</v>
      </c>
      <c r="AD36" s="113">
        <v>0</v>
      </c>
      <c r="AE36" s="113"/>
      <c r="AF36" s="113"/>
      <c r="AG36" s="96"/>
      <c r="AH36" s="96"/>
      <c r="AI36" s="113"/>
      <c r="AJ36" s="96"/>
      <c r="AK36" s="96"/>
      <c r="AL36" s="113"/>
      <c r="AM36" s="113"/>
    </row>
    <row r="37" spans="1:39" ht="15">
      <c r="A37" s="140"/>
      <c r="B37" s="142" t="s">
        <v>83</v>
      </c>
      <c r="C37" s="96">
        <v>22.605323740000006</v>
      </c>
      <c r="D37" s="96">
        <v>54.702542630999979</v>
      </c>
      <c r="E37" s="113">
        <v>141.98964482956774</v>
      </c>
      <c r="F37" s="96">
        <v>356.82332846000003</v>
      </c>
      <c r="G37" s="96">
        <v>363.84772662100005</v>
      </c>
      <c r="H37" s="113">
        <v>1.9685927462524289</v>
      </c>
      <c r="I37" s="113">
        <v>8.2240623053222404</v>
      </c>
      <c r="J37" s="103">
        <v>14</v>
      </c>
      <c r="K37" s="103">
        <v>14</v>
      </c>
      <c r="L37" s="113">
        <v>0</v>
      </c>
      <c r="M37" s="103">
        <v>257</v>
      </c>
      <c r="N37" s="103">
        <v>169</v>
      </c>
      <c r="O37" s="113">
        <v>-34.24124513618677</v>
      </c>
      <c r="P37" s="113">
        <v>1.2005398877601763</v>
      </c>
      <c r="Q37" s="106">
        <v>237886</v>
      </c>
      <c r="R37" s="106">
        <v>98946</v>
      </c>
      <c r="S37" s="113">
        <v>-58.406127304675351</v>
      </c>
      <c r="T37" s="106">
        <v>1764013</v>
      </c>
      <c r="U37" s="106">
        <v>814807</v>
      </c>
      <c r="V37" s="113">
        <v>-53.809467390546438</v>
      </c>
      <c r="W37" s="113">
        <v>1.8559625107904796</v>
      </c>
      <c r="X37" s="96">
        <v>11231.698252809991</v>
      </c>
      <c r="Y37" s="96">
        <v>3505.9906730248999</v>
      </c>
      <c r="Z37" s="113">
        <v>-68.78485698146531</v>
      </c>
      <c r="AA37" s="96">
        <v>172481.5348434358</v>
      </c>
      <c r="AB37" s="96">
        <v>90720.886607838722</v>
      </c>
      <c r="AC37" s="113">
        <v>-47.402551415032633</v>
      </c>
      <c r="AD37" s="113">
        <v>4.6589676800059587</v>
      </c>
      <c r="AE37" s="113"/>
      <c r="AF37" s="113"/>
      <c r="AG37" s="96"/>
      <c r="AH37" s="96"/>
      <c r="AI37" s="113"/>
      <c r="AJ37" s="96"/>
      <c r="AK37" s="96"/>
      <c r="AL37" s="113"/>
      <c r="AM37" s="113"/>
    </row>
    <row r="38" spans="1:39" ht="13.5" customHeight="1">
      <c r="A38" s="140"/>
      <c r="B38" s="144"/>
      <c r="C38" s="104"/>
      <c r="D38" s="104"/>
      <c r="E38" s="113"/>
      <c r="F38" s="104"/>
      <c r="G38" s="104"/>
      <c r="H38" s="113"/>
      <c r="I38" s="110"/>
      <c r="J38" s="103"/>
      <c r="K38" s="103"/>
      <c r="L38" s="113"/>
      <c r="M38" s="103"/>
      <c r="N38" s="103"/>
      <c r="O38" s="113"/>
      <c r="P38" s="113"/>
      <c r="Q38" s="103"/>
      <c r="R38" s="103"/>
      <c r="S38" s="113"/>
      <c r="T38" s="103"/>
      <c r="U38" s="103"/>
      <c r="V38" s="113"/>
      <c r="W38" s="113"/>
      <c r="X38" s="96"/>
      <c r="Y38" s="96"/>
      <c r="Z38" s="113"/>
      <c r="AA38" s="96"/>
      <c r="AB38" s="96"/>
      <c r="AC38" s="113"/>
      <c r="AD38" s="113"/>
      <c r="AE38" s="113"/>
      <c r="AF38" s="113"/>
      <c r="AG38" s="96"/>
      <c r="AH38" s="96"/>
      <c r="AI38" s="113"/>
      <c r="AJ38" s="96"/>
      <c r="AK38" s="96"/>
      <c r="AL38" s="113"/>
      <c r="AM38" s="113"/>
    </row>
    <row r="39" spans="1:39" s="138" customFormat="1" ht="15">
      <c r="A39" s="13">
        <v>6</v>
      </c>
      <c r="B39" s="139" t="s">
        <v>114</v>
      </c>
      <c r="C39" s="101">
        <v>6.812135026</v>
      </c>
      <c r="D39" s="101">
        <v>6.9913735599999987</v>
      </c>
      <c r="E39" s="110">
        <v>2.6311653147786274</v>
      </c>
      <c r="F39" s="101">
        <v>27.349596326</v>
      </c>
      <c r="G39" s="101">
        <v>50.229012509</v>
      </c>
      <c r="H39" s="110">
        <v>83.655407232645686</v>
      </c>
      <c r="I39" s="110">
        <v>3.2575255329729075E-2</v>
      </c>
      <c r="J39" s="102">
        <v>2109</v>
      </c>
      <c r="K39" s="102">
        <v>2082</v>
      </c>
      <c r="L39" s="110">
        <v>-1.2802275960170695</v>
      </c>
      <c r="M39" s="101">
        <v>7144</v>
      </c>
      <c r="N39" s="101">
        <v>6968</v>
      </c>
      <c r="O39" s="110">
        <v>-2.4636058230683044</v>
      </c>
      <c r="P39" s="110">
        <v>6.8643645694758809E-2</v>
      </c>
      <c r="Q39" s="102">
        <v>56231</v>
      </c>
      <c r="R39" s="102">
        <v>7758</v>
      </c>
      <c r="S39" s="110">
        <v>-86.203339794775118</v>
      </c>
      <c r="T39" s="102">
        <v>199771</v>
      </c>
      <c r="U39" s="102">
        <v>75158</v>
      </c>
      <c r="V39" s="110">
        <v>-62.377922721516143</v>
      </c>
      <c r="W39" s="110">
        <v>6.343042914612268E-2</v>
      </c>
      <c r="X39" s="101">
        <v>1420.2622339</v>
      </c>
      <c r="Y39" s="101">
        <v>1017.1163725000001</v>
      </c>
      <c r="Z39" s="110">
        <v>-28.385311654240976</v>
      </c>
      <c r="AA39" s="101">
        <v>5023.4813703999944</v>
      </c>
      <c r="AB39" s="101">
        <v>5246.1144673999943</v>
      </c>
      <c r="AC39" s="110">
        <v>4.4318487635253812</v>
      </c>
      <c r="AD39" s="110">
        <v>0.12621529357154146</v>
      </c>
      <c r="AE39" s="110"/>
      <c r="AF39" s="110"/>
      <c r="AG39" s="101"/>
      <c r="AH39" s="101"/>
      <c r="AI39" s="110"/>
      <c r="AJ39" s="101"/>
      <c r="AK39" s="101"/>
      <c r="AL39" s="110"/>
      <c r="AM39" s="110"/>
    </row>
    <row r="40" spans="1:39">
      <c r="A40" s="140"/>
      <c r="B40" s="141" t="s">
        <v>79</v>
      </c>
      <c r="C40" s="96">
        <v>0</v>
      </c>
      <c r="D40" s="96">
        <v>2.1884199999999999E-2</v>
      </c>
      <c r="E40" s="113">
        <v>-22.477952004815794</v>
      </c>
      <c r="F40" s="96">
        <v>1.02997E-2</v>
      </c>
      <c r="G40" s="96">
        <v>0.14583000000000002</v>
      </c>
      <c r="H40" s="113">
        <v>72.169845560991419</v>
      </c>
      <c r="I40" s="113">
        <v>0.65789572234897675</v>
      </c>
      <c r="J40" s="103">
        <v>9</v>
      </c>
      <c r="K40" s="103">
        <v>7</v>
      </c>
      <c r="L40" s="113">
        <v>4.4354838709677491</v>
      </c>
      <c r="M40" s="103">
        <v>200</v>
      </c>
      <c r="N40" s="103">
        <v>20</v>
      </c>
      <c r="O40" s="113">
        <v>74.605451936872313</v>
      </c>
      <c r="P40" s="113">
        <v>0.47191211654716986</v>
      </c>
      <c r="Q40" s="103"/>
      <c r="R40" s="103"/>
      <c r="S40" s="113" t="s">
        <v>128</v>
      </c>
      <c r="T40" s="103"/>
      <c r="U40" s="103"/>
      <c r="V40" s="113" t="s">
        <v>128</v>
      </c>
      <c r="W40" s="113" t="s">
        <v>128</v>
      </c>
      <c r="X40" s="96">
        <v>0</v>
      </c>
      <c r="Y40" s="96">
        <v>0.75</v>
      </c>
      <c r="Z40" s="113">
        <v>16.53304265932487</v>
      </c>
      <c r="AA40" s="96">
        <v>0.40359</v>
      </c>
      <c r="AB40" s="96">
        <v>1.45</v>
      </c>
      <c r="AC40" s="113">
        <v>123.53541489085372</v>
      </c>
      <c r="AD40" s="113">
        <v>1.5795720545298924</v>
      </c>
      <c r="AE40" s="113"/>
      <c r="AF40" s="113"/>
      <c r="AG40" s="96"/>
      <c r="AH40" s="96"/>
      <c r="AI40" s="113"/>
      <c r="AJ40" s="96"/>
      <c r="AK40" s="96"/>
      <c r="AL40" s="113"/>
      <c r="AM40" s="113"/>
    </row>
    <row r="41" spans="1:39">
      <c r="A41" s="140"/>
      <c r="B41" s="141" t="s">
        <v>80</v>
      </c>
      <c r="C41" s="96">
        <v>0.73223766499999998</v>
      </c>
      <c r="D41" s="96">
        <v>2.43177982</v>
      </c>
      <c r="E41" s="113">
        <v>26.962663516744744</v>
      </c>
      <c r="F41" s="96">
        <v>2.2935187770000001</v>
      </c>
      <c r="G41" s="96">
        <v>8.7367415290000014</v>
      </c>
      <c r="H41" s="113">
        <v>44.137345552142108</v>
      </c>
      <c r="I41" s="113">
        <v>0.72679188400850114</v>
      </c>
      <c r="J41" s="103">
        <v>2096</v>
      </c>
      <c r="K41" s="103">
        <v>2072</v>
      </c>
      <c r="L41" s="113">
        <v>6.7299752270850499</v>
      </c>
      <c r="M41" s="103">
        <v>6917</v>
      </c>
      <c r="N41" s="103">
        <v>6939</v>
      </c>
      <c r="O41" s="113">
        <v>21.049443893844288</v>
      </c>
      <c r="P41" s="113">
        <v>0.22858237236375178</v>
      </c>
      <c r="Q41" s="103"/>
      <c r="R41" s="103"/>
      <c r="S41" s="113" t="s">
        <v>128</v>
      </c>
      <c r="T41" s="103"/>
      <c r="U41" s="103"/>
      <c r="V41" s="113" t="s">
        <v>128</v>
      </c>
      <c r="W41" s="113" t="s">
        <v>128</v>
      </c>
      <c r="X41" s="96">
        <v>873.45744389999993</v>
      </c>
      <c r="Y41" s="96">
        <v>731.0784026</v>
      </c>
      <c r="Z41" s="113">
        <v>37.003091703371524</v>
      </c>
      <c r="AA41" s="96">
        <v>3101.4200603999943</v>
      </c>
      <c r="AB41" s="96">
        <v>2673.7836509999943</v>
      </c>
      <c r="AC41" s="113">
        <v>62.264652463186884</v>
      </c>
      <c r="AD41" s="113">
        <v>0.27137998720189604</v>
      </c>
      <c r="AE41" s="113"/>
      <c r="AF41" s="113"/>
      <c r="AG41" s="96"/>
      <c r="AH41" s="96"/>
      <c r="AI41" s="113"/>
      <c r="AJ41" s="96"/>
      <c r="AK41" s="96"/>
      <c r="AL41" s="113"/>
      <c r="AM41" s="113"/>
    </row>
    <row r="42" spans="1:39">
      <c r="A42" s="140"/>
      <c r="B42" s="141" t="s">
        <v>81</v>
      </c>
      <c r="C42" s="96">
        <v>5.9287546780000007</v>
      </c>
      <c r="D42" s="96">
        <v>4.3664922579999983</v>
      </c>
      <c r="E42" s="113">
        <v>30.876621405358829</v>
      </c>
      <c r="F42" s="96">
        <v>24.553529456</v>
      </c>
      <c r="G42" s="96">
        <v>40.158776631999999</v>
      </c>
      <c r="H42" s="113">
        <v>33.772687881038891</v>
      </c>
      <c r="I42" s="113">
        <v>0.14148099451435256</v>
      </c>
      <c r="J42" s="103">
        <v>3</v>
      </c>
      <c r="K42" s="103">
        <v>1</v>
      </c>
      <c r="L42" s="113">
        <v>-33.333333333333336</v>
      </c>
      <c r="M42" s="103">
        <v>18</v>
      </c>
      <c r="N42" s="103">
        <v>4</v>
      </c>
      <c r="O42" s="113">
        <v>30.000000000000004</v>
      </c>
      <c r="P42" s="113">
        <v>1.0292953285827395</v>
      </c>
      <c r="Q42" s="103">
        <v>51463</v>
      </c>
      <c r="R42" s="103">
        <v>4912</v>
      </c>
      <c r="S42" s="113">
        <v>130.76948524546776</v>
      </c>
      <c r="T42" s="103">
        <v>184760</v>
      </c>
      <c r="U42" s="103">
        <v>40061</v>
      </c>
      <c r="V42" s="113">
        <v>241.47506786251074</v>
      </c>
      <c r="W42" s="113">
        <v>1.2543050410919021</v>
      </c>
      <c r="X42" s="96">
        <v>400.60669000000001</v>
      </c>
      <c r="Y42" s="96">
        <v>166.20296990000003</v>
      </c>
      <c r="Z42" s="113">
        <v>35.496396246679417</v>
      </c>
      <c r="AA42" s="96">
        <v>1492.8026199999999</v>
      </c>
      <c r="AB42" s="96">
        <v>1523.5389163999998</v>
      </c>
      <c r="AC42" s="113">
        <v>36.259543462658407</v>
      </c>
      <c r="AD42" s="113">
        <v>0.72431072374128758</v>
      </c>
      <c r="AE42" s="113"/>
      <c r="AF42" s="113"/>
      <c r="AG42" s="96"/>
      <c r="AH42" s="96"/>
      <c r="AI42" s="113"/>
      <c r="AJ42" s="96"/>
      <c r="AK42" s="96"/>
      <c r="AL42" s="113"/>
      <c r="AM42" s="113"/>
    </row>
    <row r="43" spans="1:39">
      <c r="A43" s="140"/>
      <c r="B43" s="141" t="s">
        <v>82</v>
      </c>
      <c r="C43" s="96">
        <v>0</v>
      </c>
      <c r="D43" s="96">
        <v>0</v>
      </c>
      <c r="E43" s="113" t="s">
        <v>128</v>
      </c>
      <c r="F43" s="96">
        <v>0</v>
      </c>
      <c r="G43" s="96">
        <v>0</v>
      </c>
      <c r="H43" s="113" t="s">
        <v>128</v>
      </c>
      <c r="I43" s="113">
        <v>0</v>
      </c>
      <c r="J43" s="103">
        <v>0</v>
      </c>
      <c r="K43" s="103">
        <v>0</v>
      </c>
      <c r="L43" s="113" t="s">
        <v>128</v>
      </c>
      <c r="M43" s="103">
        <v>0</v>
      </c>
      <c r="N43" s="103">
        <v>0</v>
      </c>
      <c r="O43" s="113" t="s">
        <v>128</v>
      </c>
      <c r="P43" s="113">
        <v>0</v>
      </c>
      <c r="Q43" s="106">
        <v>0</v>
      </c>
      <c r="R43" s="106">
        <v>0</v>
      </c>
      <c r="S43" s="113" t="s">
        <v>128</v>
      </c>
      <c r="T43" s="106">
        <v>0</v>
      </c>
      <c r="U43" s="106">
        <v>0</v>
      </c>
      <c r="V43" s="113" t="s">
        <v>128</v>
      </c>
      <c r="W43" s="113">
        <v>0</v>
      </c>
      <c r="X43" s="96">
        <v>0</v>
      </c>
      <c r="Y43" s="96">
        <v>0</v>
      </c>
      <c r="Z43" s="113" t="s">
        <v>128</v>
      </c>
      <c r="AA43" s="96">
        <v>0</v>
      </c>
      <c r="AB43" s="96">
        <v>0</v>
      </c>
      <c r="AC43" s="113" t="s">
        <v>128</v>
      </c>
      <c r="AD43" s="113">
        <v>0</v>
      </c>
      <c r="AE43" s="113"/>
      <c r="AF43" s="113"/>
      <c r="AG43" s="96"/>
      <c r="AH43" s="96"/>
      <c r="AI43" s="113"/>
      <c r="AJ43" s="96"/>
      <c r="AK43" s="96"/>
      <c r="AL43" s="113"/>
      <c r="AM43" s="113"/>
    </row>
    <row r="44" spans="1:39" ht="15">
      <c r="A44" s="140"/>
      <c r="B44" s="142" t="s">
        <v>83</v>
      </c>
      <c r="C44" s="96">
        <v>0.15114268299999994</v>
      </c>
      <c r="D44" s="96">
        <v>0.17121728200000003</v>
      </c>
      <c r="E44" s="113" t="s">
        <v>128</v>
      </c>
      <c r="F44" s="96">
        <v>0.49224839300000001</v>
      </c>
      <c r="G44" s="96">
        <v>1.187664348</v>
      </c>
      <c r="H44" s="113" t="s">
        <v>128</v>
      </c>
      <c r="I44" s="113">
        <v>1.9616733256252275E-3</v>
      </c>
      <c r="J44" s="103">
        <v>1</v>
      </c>
      <c r="K44" s="103">
        <v>2</v>
      </c>
      <c r="L44" s="113" t="s">
        <v>128</v>
      </c>
      <c r="M44" s="103">
        <v>9</v>
      </c>
      <c r="N44" s="103">
        <v>5</v>
      </c>
      <c r="O44" s="113" t="s">
        <v>128</v>
      </c>
      <c r="P44" s="113">
        <v>4.2622717908645309E-2</v>
      </c>
      <c r="Q44" s="106">
        <v>4768</v>
      </c>
      <c r="R44" s="106">
        <v>2846</v>
      </c>
      <c r="S44" s="113" t="s">
        <v>128</v>
      </c>
      <c r="T44" s="106">
        <v>15011</v>
      </c>
      <c r="U44" s="106">
        <v>35097</v>
      </c>
      <c r="V44" s="113" t="s">
        <v>128</v>
      </c>
      <c r="W44" s="113">
        <v>2.5306291544969829E-3</v>
      </c>
      <c r="X44" s="96">
        <v>146.19809999999998</v>
      </c>
      <c r="Y44" s="96">
        <v>119.08499999999999</v>
      </c>
      <c r="Z44" s="113" t="s">
        <v>128</v>
      </c>
      <c r="AA44" s="96">
        <v>428.85509999999999</v>
      </c>
      <c r="AB44" s="96">
        <v>1047.3419000000001</v>
      </c>
      <c r="AC44" s="113" t="s">
        <v>128</v>
      </c>
      <c r="AD44" s="113">
        <v>5.1794046876786261E-3</v>
      </c>
      <c r="AE44" s="113"/>
      <c r="AF44" s="113"/>
      <c r="AG44" s="96"/>
      <c r="AH44" s="96"/>
      <c r="AI44" s="113"/>
      <c r="AJ44" s="96"/>
      <c r="AK44" s="96"/>
      <c r="AL44" s="113"/>
      <c r="AM44" s="113"/>
    </row>
    <row r="45" spans="1:39">
      <c r="A45" s="140"/>
      <c r="B45" s="144"/>
      <c r="C45" s="96"/>
      <c r="D45" s="96"/>
      <c r="E45" s="113"/>
      <c r="F45" s="96"/>
      <c r="G45" s="96"/>
      <c r="H45" s="113"/>
      <c r="I45" s="113"/>
      <c r="J45" s="103"/>
      <c r="K45" s="103"/>
      <c r="L45" s="113"/>
      <c r="M45" s="103"/>
      <c r="N45" s="103"/>
      <c r="O45" s="113"/>
      <c r="P45" s="113"/>
      <c r="Q45" s="106"/>
      <c r="R45" s="106"/>
      <c r="S45" s="113"/>
      <c r="T45" s="106"/>
      <c r="U45" s="106"/>
      <c r="V45" s="113"/>
      <c r="W45" s="113"/>
      <c r="X45" s="96"/>
      <c r="Y45" s="96"/>
      <c r="Z45" s="113"/>
      <c r="AA45" s="96"/>
      <c r="AB45" s="96"/>
      <c r="AC45" s="113"/>
      <c r="AD45" s="113"/>
      <c r="AE45" s="113"/>
      <c r="AF45" s="113"/>
      <c r="AG45" s="96"/>
      <c r="AH45" s="96"/>
      <c r="AI45" s="113"/>
      <c r="AJ45" s="96"/>
      <c r="AK45" s="96"/>
      <c r="AL45" s="113"/>
      <c r="AM45" s="113"/>
    </row>
    <row r="46" spans="1:39" s="138" customFormat="1" ht="15">
      <c r="A46" s="13">
        <v>7</v>
      </c>
      <c r="B46" s="139" t="s">
        <v>88</v>
      </c>
      <c r="C46" s="101">
        <v>62.878738618931315</v>
      </c>
      <c r="D46" s="101">
        <v>54.253084259157212</v>
      </c>
      <c r="E46" s="110">
        <v>-13.717918885187563</v>
      </c>
      <c r="F46" s="101">
        <v>288.62492798090517</v>
      </c>
      <c r="G46" s="101">
        <v>231.47590867858611</v>
      </c>
      <c r="H46" s="110">
        <v>-19.800444716299737</v>
      </c>
      <c r="I46" s="110">
        <v>0.15012014871952564</v>
      </c>
      <c r="J46" s="102">
        <v>7281</v>
      </c>
      <c r="K46" s="102">
        <v>5947</v>
      </c>
      <c r="L46" s="110">
        <v>-18.321659112759235</v>
      </c>
      <c r="M46" s="101">
        <v>33839</v>
      </c>
      <c r="N46" s="101">
        <v>27329</v>
      </c>
      <c r="O46" s="110">
        <v>-19.238157155944325</v>
      </c>
      <c r="P46" s="110">
        <v>0.26922534345465898</v>
      </c>
      <c r="Q46" s="102">
        <v>38224</v>
      </c>
      <c r="R46" s="102">
        <v>43834</v>
      </c>
      <c r="S46" s="110">
        <v>14.67664294683968</v>
      </c>
      <c r="T46" s="102">
        <v>214537</v>
      </c>
      <c r="U46" s="102">
        <v>175995</v>
      </c>
      <c r="V46" s="110">
        <v>-17.96519947608105</v>
      </c>
      <c r="W46" s="110">
        <v>0.14853293564985579</v>
      </c>
      <c r="X46" s="101">
        <v>1251.4388467000001</v>
      </c>
      <c r="Y46" s="101">
        <v>943.8629433000001</v>
      </c>
      <c r="Z46" s="110">
        <v>-24.577781344335502</v>
      </c>
      <c r="AA46" s="101">
        <v>7165.3012833999992</v>
      </c>
      <c r="AB46" s="101">
        <v>3732.3389308999995</v>
      </c>
      <c r="AC46" s="110">
        <v>-47.91092819018251</v>
      </c>
      <c r="AD46" s="110">
        <v>8.9795649103612846E-2</v>
      </c>
      <c r="AE46" s="110"/>
      <c r="AF46" s="110"/>
      <c r="AG46" s="101"/>
      <c r="AH46" s="101"/>
      <c r="AI46" s="110"/>
      <c r="AJ46" s="101"/>
      <c r="AK46" s="101"/>
      <c r="AL46" s="110"/>
      <c r="AM46" s="110"/>
    </row>
    <row r="47" spans="1:39">
      <c r="A47" s="140"/>
      <c r="B47" s="141" t="s">
        <v>79</v>
      </c>
      <c r="C47" s="96">
        <v>1.2833742369999994</v>
      </c>
      <c r="D47" s="96">
        <v>1.0897671999999994</v>
      </c>
      <c r="E47" s="113">
        <v>-15.085781794449415</v>
      </c>
      <c r="F47" s="96">
        <v>6.762290159</v>
      </c>
      <c r="G47" s="96">
        <v>6.0252469239999993</v>
      </c>
      <c r="H47" s="113">
        <v>-10.899313955333056</v>
      </c>
      <c r="I47" s="113">
        <v>3.2284528219190707E-2</v>
      </c>
      <c r="J47" s="103">
        <v>72</v>
      </c>
      <c r="K47" s="103">
        <v>54</v>
      </c>
      <c r="L47" s="113">
        <v>-25</v>
      </c>
      <c r="M47" s="103">
        <v>292</v>
      </c>
      <c r="N47" s="103">
        <v>236</v>
      </c>
      <c r="O47" s="113">
        <v>-19.17808219178082</v>
      </c>
      <c r="P47" s="113">
        <v>4.5756474735058381E-2</v>
      </c>
      <c r="Q47" s="103"/>
      <c r="R47" s="103"/>
      <c r="S47" s="113" t="s">
        <v>128</v>
      </c>
      <c r="T47" s="103"/>
      <c r="U47" s="103"/>
      <c r="V47" s="113" t="s">
        <v>128</v>
      </c>
      <c r="W47" s="113" t="s">
        <v>128</v>
      </c>
      <c r="X47" s="96">
        <v>4.9946455000000034</v>
      </c>
      <c r="Y47" s="96">
        <v>2.6821965999999997</v>
      </c>
      <c r="Z47" s="113">
        <v>-46.298559126969117</v>
      </c>
      <c r="AA47" s="96">
        <v>28.525262400000003</v>
      </c>
      <c r="AB47" s="96">
        <v>17.4473837</v>
      </c>
      <c r="AC47" s="113">
        <v>-38.835326191425338</v>
      </c>
      <c r="AD47" s="113">
        <v>0.1188826398709682</v>
      </c>
      <c r="AE47" s="113"/>
      <c r="AF47" s="113"/>
      <c r="AG47" s="96"/>
      <c r="AH47" s="96"/>
      <c r="AI47" s="113"/>
      <c r="AJ47" s="96"/>
      <c r="AK47" s="96"/>
      <c r="AL47" s="113"/>
      <c r="AM47" s="113"/>
    </row>
    <row r="48" spans="1:39">
      <c r="A48" s="140"/>
      <c r="B48" s="141" t="s">
        <v>80</v>
      </c>
      <c r="C48" s="96">
        <v>47.026071813931033</v>
      </c>
      <c r="D48" s="96">
        <v>43.82525865915747</v>
      </c>
      <c r="E48" s="113">
        <v>-6.8064650763055017</v>
      </c>
      <c r="F48" s="96">
        <v>204.23825009989758</v>
      </c>
      <c r="G48" s="96">
        <v>198.37480793659171</v>
      </c>
      <c r="H48" s="113">
        <v>-2.8708834708669584</v>
      </c>
      <c r="I48" s="113">
        <v>0.51120102201754591</v>
      </c>
      <c r="J48" s="103">
        <v>7209</v>
      </c>
      <c r="K48" s="103">
        <v>5893</v>
      </c>
      <c r="L48" s="113">
        <v>-18.254959078929112</v>
      </c>
      <c r="M48" s="103">
        <v>33547</v>
      </c>
      <c r="N48" s="103">
        <v>27093</v>
      </c>
      <c r="O48" s="113">
        <v>-19.238680060810211</v>
      </c>
      <c r="P48" s="113">
        <v>0.2816912537844497</v>
      </c>
      <c r="Q48" s="103"/>
      <c r="R48" s="103"/>
      <c r="S48" s="113" t="s">
        <v>128</v>
      </c>
      <c r="T48" s="103"/>
      <c r="U48" s="103"/>
      <c r="V48" s="113" t="s">
        <v>128</v>
      </c>
      <c r="W48" s="113" t="s">
        <v>128</v>
      </c>
      <c r="X48" s="96">
        <v>630.16772520000006</v>
      </c>
      <c r="Y48" s="96">
        <v>510.99663570000018</v>
      </c>
      <c r="Z48" s="113">
        <v>-18.911011264846643</v>
      </c>
      <c r="AA48" s="96">
        <v>3677.4706456999993</v>
      </c>
      <c r="AB48" s="96">
        <v>2292.5907247999999</v>
      </c>
      <c r="AC48" s="113">
        <v>-37.65849015054178</v>
      </c>
      <c r="AD48" s="113">
        <v>0.19617040482387493</v>
      </c>
      <c r="AE48" s="113"/>
      <c r="AF48" s="113"/>
      <c r="AG48" s="96"/>
      <c r="AH48" s="96"/>
      <c r="AI48" s="113"/>
      <c r="AJ48" s="96"/>
      <c r="AK48" s="96"/>
      <c r="AL48" s="113"/>
      <c r="AM48" s="113"/>
    </row>
    <row r="49" spans="1:39" ht="14.25" customHeight="1">
      <c r="A49" s="140"/>
      <c r="B49" s="141" t="s">
        <v>81</v>
      </c>
      <c r="C49" s="96">
        <v>14.569307568000285</v>
      </c>
      <c r="D49" s="96">
        <v>9.3380583999997437</v>
      </c>
      <c r="E49" s="113">
        <v>-35.905956021481387</v>
      </c>
      <c r="F49" s="96">
        <v>77.023012722007536</v>
      </c>
      <c r="G49" s="96">
        <v>27.075853817994403</v>
      </c>
      <c r="H49" s="113">
        <v>-64.847059520098327</v>
      </c>
      <c r="I49" s="113">
        <v>2.9821808549440935E-2</v>
      </c>
      <c r="J49" s="103">
        <v>0</v>
      </c>
      <c r="K49" s="103">
        <v>0</v>
      </c>
      <c r="L49" s="113" t="s">
        <v>128</v>
      </c>
      <c r="M49" s="103">
        <v>0</v>
      </c>
      <c r="N49" s="103">
        <v>0</v>
      </c>
      <c r="O49" s="113" t="s">
        <v>128</v>
      </c>
      <c r="P49" s="113">
        <v>0</v>
      </c>
      <c r="Q49" s="103">
        <v>38225</v>
      </c>
      <c r="R49" s="103">
        <v>43834</v>
      </c>
      <c r="S49" s="113">
        <v>14.673642903858731</v>
      </c>
      <c r="T49" s="103">
        <v>183441</v>
      </c>
      <c r="U49" s="103">
        <v>175995</v>
      </c>
      <c r="V49" s="113">
        <v>-4.0590707638968437</v>
      </c>
      <c r="W49" s="113">
        <v>0.24474580493077236</v>
      </c>
      <c r="X49" s="96">
        <v>616.28647599999999</v>
      </c>
      <c r="Y49" s="96">
        <v>430.18411099999997</v>
      </c>
      <c r="Z49" s="113">
        <v>-30.197379343433784</v>
      </c>
      <c r="AA49" s="96">
        <v>3124.7553752999997</v>
      </c>
      <c r="AB49" s="96">
        <v>1422.3008223999998</v>
      </c>
      <c r="AC49" s="113">
        <v>-54.48281060198358</v>
      </c>
      <c r="AD49" s="113">
        <v>0.14536804312989096</v>
      </c>
      <c r="AE49" s="113"/>
      <c r="AF49" s="113"/>
      <c r="AG49" s="96"/>
      <c r="AH49" s="96"/>
      <c r="AI49" s="113"/>
      <c r="AJ49" s="96"/>
      <c r="AK49" s="96"/>
      <c r="AL49" s="113"/>
      <c r="AM49" s="113"/>
    </row>
    <row r="50" spans="1:39">
      <c r="A50" s="140"/>
      <c r="B50" s="141" t="s">
        <v>82</v>
      </c>
      <c r="C50" s="96">
        <v>0</v>
      </c>
      <c r="D50" s="96">
        <v>0</v>
      </c>
      <c r="E50" s="113" t="s">
        <v>128</v>
      </c>
      <c r="F50" s="96">
        <v>0</v>
      </c>
      <c r="G50" s="96">
        <v>0</v>
      </c>
      <c r="H50" s="113" t="s">
        <v>128</v>
      </c>
      <c r="I50" s="113">
        <v>0</v>
      </c>
      <c r="J50" s="103">
        <v>0</v>
      </c>
      <c r="K50" s="103">
        <v>0</v>
      </c>
      <c r="L50" s="113" t="s">
        <v>128</v>
      </c>
      <c r="M50" s="103">
        <v>0</v>
      </c>
      <c r="N50" s="103">
        <v>0</v>
      </c>
      <c r="O50" s="113" t="s">
        <v>128</v>
      </c>
      <c r="P50" s="113">
        <v>0</v>
      </c>
      <c r="Q50" s="106">
        <v>0</v>
      </c>
      <c r="R50" s="106">
        <v>0</v>
      </c>
      <c r="S50" s="113" t="s">
        <v>128</v>
      </c>
      <c r="T50" s="106">
        <v>0</v>
      </c>
      <c r="U50" s="106">
        <v>0</v>
      </c>
      <c r="V50" s="113" t="s">
        <v>128</v>
      </c>
      <c r="W50" s="113">
        <v>0</v>
      </c>
      <c r="X50" s="96">
        <v>0</v>
      </c>
      <c r="Y50" s="96">
        <v>0</v>
      </c>
      <c r="Z50" s="113" t="s">
        <v>128</v>
      </c>
      <c r="AA50" s="96">
        <v>0</v>
      </c>
      <c r="AB50" s="96">
        <v>0</v>
      </c>
      <c r="AC50" s="113" t="s">
        <v>128</v>
      </c>
      <c r="AD50" s="113">
        <v>0</v>
      </c>
      <c r="AE50" s="113"/>
      <c r="AF50" s="113"/>
      <c r="AG50" s="96"/>
      <c r="AH50" s="96"/>
      <c r="AI50" s="113"/>
      <c r="AJ50" s="96"/>
      <c r="AK50" s="96"/>
      <c r="AL50" s="113"/>
      <c r="AM50" s="113"/>
    </row>
    <row r="51" spans="1:39" ht="15">
      <c r="A51" s="140"/>
      <c r="B51" s="142" t="s">
        <v>83</v>
      </c>
      <c r="C51" s="96">
        <v>-1.5E-5</v>
      </c>
      <c r="D51" s="96">
        <v>0</v>
      </c>
      <c r="E51" s="113">
        <v>-100</v>
      </c>
      <c r="F51" s="96">
        <v>0.60137499999999999</v>
      </c>
      <c r="G51" s="96">
        <v>0</v>
      </c>
      <c r="H51" s="113">
        <v>-100</v>
      </c>
      <c r="I51" s="113">
        <v>0</v>
      </c>
      <c r="J51" s="103">
        <v>0</v>
      </c>
      <c r="K51" s="103">
        <v>0</v>
      </c>
      <c r="L51" s="113" t="s">
        <v>128</v>
      </c>
      <c r="M51" s="103">
        <v>0</v>
      </c>
      <c r="N51" s="103">
        <v>0</v>
      </c>
      <c r="O51" s="113" t="s">
        <v>128</v>
      </c>
      <c r="P51" s="113">
        <v>0</v>
      </c>
      <c r="Q51" s="106">
        <v>-1</v>
      </c>
      <c r="R51" s="106">
        <v>0</v>
      </c>
      <c r="S51" s="113">
        <v>-100</v>
      </c>
      <c r="T51" s="106">
        <v>31096</v>
      </c>
      <c r="U51" s="106">
        <v>0</v>
      </c>
      <c r="V51" s="113">
        <v>-100</v>
      </c>
      <c r="W51" s="113">
        <v>0</v>
      </c>
      <c r="X51" s="96">
        <v>-0.01</v>
      </c>
      <c r="Y51" s="96">
        <v>0</v>
      </c>
      <c r="Z51" s="113">
        <v>-100</v>
      </c>
      <c r="AA51" s="96">
        <v>334.55</v>
      </c>
      <c r="AB51" s="96">
        <v>0</v>
      </c>
      <c r="AC51" s="113">
        <v>-100</v>
      </c>
      <c r="AD51" s="113">
        <v>0</v>
      </c>
      <c r="AE51" s="113"/>
      <c r="AF51" s="113"/>
      <c r="AG51" s="96"/>
      <c r="AH51" s="96"/>
      <c r="AI51" s="113"/>
      <c r="AJ51" s="96"/>
      <c r="AK51" s="96"/>
      <c r="AL51" s="113"/>
      <c r="AM51" s="113"/>
    </row>
    <row r="52" spans="1:39">
      <c r="A52" s="140"/>
      <c r="B52" s="144"/>
      <c r="C52" s="104"/>
      <c r="D52" s="104"/>
      <c r="E52" s="113"/>
      <c r="F52" s="104"/>
      <c r="G52" s="104"/>
      <c r="H52" s="113"/>
      <c r="I52" s="110"/>
      <c r="J52" s="103"/>
      <c r="K52" s="103"/>
      <c r="L52" s="113"/>
      <c r="M52" s="103"/>
      <c r="N52" s="103"/>
      <c r="O52" s="113"/>
      <c r="P52" s="113"/>
      <c r="Q52" s="103"/>
      <c r="R52" s="103"/>
      <c r="S52" s="113"/>
      <c r="T52" s="103"/>
      <c r="U52" s="103"/>
      <c r="V52" s="113"/>
      <c r="W52" s="113"/>
      <c r="X52" s="96"/>
      <c r="Y52" s="96"/>
      <c r="Z52" s="113"/>
      <c r="AA52" s="96"/>
      <c r="AB52" s="96"/>
      <c r="AC52" s="113"/>
      <c r="AD52" s="113"/>
      <c r="AE52" s="113"/>
      <c r="AF52" s="113"/>
      <c r="AG52" s="96"/>
      <c r="AH52" s="96"/>
      <c r="AI52" s="113"/>
      <c r="AJ52" s="96"/>
      <c r="AK52" s="96"/>
      <c r="AL52" s="113"/>
      <c r="AM52" s="113"/>
    </row>
    <row r="53" spans="1:39" s="138" customFormat="1" ht="15">
      <c r="A53" s="13">
        <v>8</v>
      </c>
      <c r="B53" s="139" t="s">
        <v>89</v>
      </c>
      <c r="C53" s="101">
        <v>292.66679854599812</v>
      </c>
      <c r="D53" s="101">
        <v>184.41398072800203</v>
      </c>
      <c r="E53" s="110">
        <v>-36.988417666714632</v>
      </c>
      <c r="F53" s="101">
        <v>1139.4871075759952</v>
      </c>
      <c r="G53" s="101">
        <v>1090.7030701679982</v>
      </c>
      <c r="H53" s="110">
        <v>-4.2812276754735867</v>
      </c>
      <c r="I53" s="110">
        <v>0.70735873999664478</v>
      </c>
      <c r="J53" s="102">
        <v>15197</v>
      </c>
      <c r="K53" s="102">
        <v>12776</v>
      </c>
      <c r="L53" s="110">
        <v>-15.93077581101533</v>
      </c>
      <c r="M53" s="101">
        <v>55827</v>
      </c>
      <c r="N53" s="101">
        <v>74532</v>
      </c>
      <c r="O53" s="110">
        <v>33.505293137729055</v>
      </c>
      <c r="P53" s="110">
        <v>0.73423481643538513</v>
      </c>
      <c r="Q53" s="102">
        <v>653885</v>
      </c>
      <c r="R53" s="102">
        <v>27743</v>
      </c>
      <c r="S53" s="110">
        <v>-95.757205013113918</v>
      </c>
      <c r="T53" s="102">
        <v>7351395</v>
      </c>
      <c r="U53" s="102">
        <v>5990676</v>
      </c>
      <c r="V53" s="110">
        <v>-18.50967061353661</v>
      </c>
      <c r="W53" s="110">
        <v>5.0558975698578683</v>
      </c>
      <c r="X53" s="101">
        <v>18804.639694064997</v>
      </c>
      <c r="Y53" s="101">
        <v>3516.580618473</v>
      </c>
      <c r="Z53" s="110">
        <v>-81.299399107429423</v>
      </c>
      <c r="AA53" s="101">
        <v>161675.93438336698</v>
      </c>
      <c r="AB53" s="101">
        <v>141909.35560514097</v>
      </c>
      <c r="AC53" s="110">
        <v>-12.226048888237983</v>
      </c>
      <c r="AD53" s="110">
        <v>3.4141708286300516</v>
      </c>
      <c r="AE53" s="110"/>
      <c r="AF53" s="110"/>
      <c r="AG53" s="101"/>
      <c r="AH53" s="101"/>
      <c r="AI53" s="110"/>
      <c r="AJ53" s="101"/>
      <c r="AK53" s="101"/>
      <c r="AL53" s="110"/>
      <c r="AM53" s="110"/>
    </row>
    <row r="54" spans="1:39">
      <c r="A54" s="140"/>
      <c r="B54" s="141" t="s">
        <v>79</v>
      </c>
      <c r="C54" s="96">
        <v>6.7573960209981063</v>
      </c>
      <c r="D54" s="96">
        <v>4.3358293840000002</v>
      </c>
      <c r="E54" s="113">
        <v>-35.835795763238799</v>
      </c>
      <c r="F54" s="96">
        <v>56.01297395899811</v>
      </c>
      <c r="G54" s="96">
        <v>20.218721972999997</v>
      </c>
      <c r="H54" s="113">
        <v>-63.903502092568331</v>
      </c>
      <c r="I54" s="113">
        <v>0.10833612436582851</v>
      </c>
      <c r="J54" s="103">
        <v>57</v>
      </c>
      <c r="K54" s="103">
        <v>45</v>
      </c>
      <c r="L54" s="113">
        <v>-21.052631578947366</v>
      </c>
      <c r="M54" s="103">
        <v>320</v>
      </c>
      <c r="N54" s="103">
        <v>243</v>
      </c>
      <c r="O54" s="113">
        <v>-24.062499999999996</v>
      </c>
      <c r="P54" s="113">
        <v>4.7113658307708417E-2</v>
      </c>
      <c r="Q54" s="103"/>
      <c r="R54" s="103"/>
      <c r="S54" s="113" t="s">
        <v>128</v>
      </c>
      <c r="T54" s="103"/>
      <c r="U54" s="103"/>
      <c r="V54" s="113" t="s">
        <v>128</v>
      </c>
      <c r="W54" s="113" t="s">
        <v>128</v>
      </c>
      <c r="X54" s="96">
        <v>9.0180992209999946</v>
      </c>
      <c r="Y54" s="96">
        <v>4.5342459729999982</v>
      </c>
      <c r="Z54" s="113">
        <v>-49.720602292317572</v>
      </c>
      <c r="AA54" s="96">
        <v>63.586344617999991</v>
      </c>
      <c r="AB54" s="96">
        <v>24.291929223999997</v>
      </c>
      <c r="AC54" s="113">
        <v>-61.796940255119722</v>
      </c>
      <c r="AD54" s="113">
        <v>0.16551986953252135</v>
      </c>
      <c r="AE54" s="113"/>
      <c r="AF54" s="113"/>
      <c r="AG54" s="96"/>
      <c r="AH54" s="96"/>
      <c r="AI54" s="113"/>
      <c r="AJ54" s="96"/>
      <c r="AK54" s="96"/>
      <c r="AL54" s="113"/>
      <c r="AM54" s="113"/>
    </row>
    <row r="55" spans="1:39">
      <c r="A55" s="140"/>
      <c r="B55" s="141" t="s">
        <v>80</v>
      </c>
      <c r="C55" s="96">
        <v>105.40282199600001</v>
      </c>
      <c r="D55" s="96">
        <v>146.02787430700209</v>
      </c>
      <c r="E55" s="113">
        <v>38.542660947487505</v>
      </c>
      <c r="F55" s="96">
        <v>424.87557162999707</v>
      </c>
      <c r="G55" s="96">
        <v>650.01909909499898</v>
      </c>
      <c r="H55" s="113">
        <v>52.9904617959698</v>
      </c>
      <c r="I55" s="113">
        <v>1.6750636396053922</v>
      </c>
      <c r="J55" s="103">
        <v>15140</v>
      </c>
      <c r="K55" s="103">
        <v>12731</v>
      </c>
      <c r="L55" s="113">
        <v>-15.911492734478205</v>
      </c>
      <c r="M55" s="103">
        <v>55490</v>
      </c>
      <c r="N55" s="103">
        <v>74283</v>
      </c>
      <c r="O55" s="113">
        <v>33.867363488916922</v>
      </c>
      <c r="P55" s="113">
        <v>0.7723349723127847</v>
      </c>
      <c r="Q55" s="103"/>
      <c r="R55" s="103"/>
      <c r="S55" s="113" t="s">
        <v>128</v>
      </c>
      <c r="T55" s="103"/>
      <c r="U55" s="103"/>
      <c r="V55" s="113" t="s">
        <v>128</v>
      </c>
      <c r="W55" s="113" t="s">
        <v>128</v>
      </c>
      <c r="X55" s="96">
        <v>1742.712288944</v>
      </c>
      <c r="Y55" s="96">
        <v>1585.1005280999996</v>
      </c>
      <c r="Z55" s="113">
        <v>-9.0440494305290997</v>
      </c>
      <c r="AA55" s="96">
        <v>6029.4982689490007</v>
      </c>
      <c r="AB55" s="96">
        <v>8488.9778148999994</v>
      </c>
      <c r="AC55" s="113">
        <v>40.790782851981966</v>
      </c>
      <c r="AD55" s="113">
        <v>0.72637745432521605</v>
      </c>
      <c r="AE55" s="113"/>
      <c r="AF55" s="113"/>
      <c r="AG55" s="96"/>
      <c r="AH55" s="96"/>
      <c r="AI55" s="113"/>
      <c r="AJ55" s="96"/>
      <c r="AK55" s="96"/>
      <c r="AL55" s="113"/>
      <c r="AM55" s="113"/>
    </row>
    <row r="56" spans="1:39">
      <c r="A56" s="140"/>
      <c r="B56" s="141" t="s">
        <v>81</v>
      </c>
      <c r="C56" s="96">
        <v>151.12603141100001</v>
      </c>
      <c r="D56" s="96">
        <v>33.127156757999963</v>
      </c>
      <c r="E56" s="113">
        <v>-78.079781194076446</v>
      </c>
      <c r="F56" s="96">
        <v>352.752615499</v>
      </c>
      <c r="G56" s="96">
        <v>138.37053612999998</v>
      </c>
      <c r="H56" s="113">
        <v>-60.77405806495225</v>
      </c>
      <c r="I56" s="113">
        <v>0.15240367543312505</v>
      </c>
      <c r="J56" s="103">
        <v>0</v>
      </c>
      <c r="K56" s="103">
        <v>0</v>
      </c>
      <c r="L56" s="113" t="s">
        <v>128</v>
      </c>
      <c r="M56" s="103">
        <v>7</v>
      </c>
      <c r="N56" s="103">
        <v>0</v>
      </c>
      <c r="O56" s="113">
        <v>-100</v>
      </c>
      <c r="P56" s="113">
        <v>0</v>
      </c>
      <c r="Q56" s="103">
        <v>4961</v>
      </c>
      <c r="R56" s="103">
        <v>5160</v>
      </c>
      <c r="S56" s="113">
        <v>4.0112880467647605</v>
      </c>
      <c r="T56" s="103">
        <v>20995</v>
      </c>
      <c r="U56" s="103">
        <v>21250</v>
      </c>
      <c r="V56" s="113">
        <v>1.2145748987854255</v>
      </c>
      <c r="W56" s="113">
        <v>2.9551114263353578E-2</v>
      </c>
      <c r="X56" s="96">
        <v>1115.4184779000002</v>
      </c>
      <c r="Y56" s="96">
        <v>1318.6258802000002</v>
      </c>
      <c r="Z56" s="113">
        <v>18.218041598394418</v>
      </c>
      <c r="AA56" s="96">
        <v>4532.8421803999991</v>
      </c>
      <c r="AB56" s="96">
        <v>5325.9101822999992</v>
      </c>
      <c r="AC56" s="113">
        <v>17.496042666767096</v>
      </c>
      <c r="AD56" s="113">
        <v>0.54434134389382727</v>
      </c>
      <c r="AE56" s="113"/>
      <c r="AF56" s="113"/>
      <c r="AG56" s="96"/>
      <c r="AH56" s="96"/>
      <c r="AI56" s="113"/>
      <c r="AJ56" s="96"/>
      <c r="AK56" s="96"/>
      <c r="AL56" s="113"/>
      <c r="AM56" s="113"/>
    </row>
    <row r="57" spans="1:39">
      <c r="A57" s="140"/>
      <c r="B57" s="141" t="s">
        <v>82</v>
      </c>
      <c r="C57" s="96">
        <v>3.7550657000000001E-2</v>
      </c>
      <c r="D57" s="96">
        <v>4.2374508000000005E-2</v>
      </c>
      <c r="E57" s="113">
        <v>12.846249268022136</v>
      </c>
      <c r="F57" s="96">
        <v>0.21267506199999997</v>
      </c>
      <c r="G57" s="96">
        <v>0.22484113099999997</v>
      </c>
      <c r="H57" s="113">
        <v>5.7204962752050337</v>
      </c>
      <c r="I57" s="113">
        <v>1.4901358222605158E-2</v>
      </c>
      <c r="J57" s="103">
        <v>0</v>
      </c>
      <c r="K57" s="103">
        <v>0</v>
      </c>
      <c r="L57" s="113" t="s">
        <v>128</v>
      </c>
      <c r="M57" s="103">
        <v>2</v>
      </c>
      <c r="N57" s="103">
        <v>0</v>
      </c>
      <c r="O57" s="113">
        <v>-100</v>
      </c>
      <c r="P57" s="113">
        <v>0</v>
      </c>
      <c r="Q57" s="106">
        <v>17</v>
      </c>
      <c r="R57" s="106">
        <v>18</v>
      </c>
      <c r="S57" s="113">
        <v>5.8823529411764719</v>
      </c>
      <c r="T57" s="106">
        <v>155</v>
      </c>
      <c r="U57" s="106">
        <v>72</v>
      </c>
      <c r="V57" s="113">
        <v>-53.548387096774185</v>
      </c>
      <c r="W57" s="113">
        <v>2.6891318735331161E-3</v>
      </c>
      <c r="X57" s="96">
        <v>11.221942800000001</v>
      </c>
      <c r="Y57" s="96">
        <v>17.930329</v>
      </c>
      <c r="Z57" s="113">
        <v>59.779187254456502</v>
      </c>
      <c r="AA57" s="96">
        <v>68.238630999999998</v>
      </c>
      <c r="AB57" s="96">
        <v>70.284903999999997</v>
      </c>
      <c r="AC57" s="113">
        <v>2.9987017177997011</v>
      </c>
      <c r="AD57" s="113">
        <v>0.14801059078768342</v>
      </c>
      <c r="AE57" s="113"/>
      <c r="AF57" s="113"/>
      <c r="AG57" s="96"/>
      <c r="AH57" s="96"/>
      <c r="AI57" s="113"/>
      <c r="AJ57" s="96"/>
      <c r="AK57" s="96"/>
      <c r="AL57" s="113"/>
      <c r="AM57" s="113"/>
    </row>
    <row r="58" spans="1:39" ht="15">
      <c r="A58" s="140"/>
      <c r="B58" s="142" t="s">
        <v>83</v>
      </c>
      <c r="C58" s="96">
        <v>29.342998460999997</v>
      </c>
      <c r="D58" s="96">
        <v>0.88074577099999996</v>
      </c>
      <c r="E58" s="113">
        <v>-96.998446589667353</v>
      </c>
      <c r="F58" s="96">
        <v>305.63327142600002</v>
      </c>
      <c r="G58" s="96">
        <v>281.8698718389993</v>
      </c>
      <c r="H58" s="113">
        <v>-7.7751350421134795</v>
      </c>
      <c r="I58" s="113">
        <v>6.3711141183294435</v>
      </c>
      <c r="J58" s="103">
        <v>0</v>
      </c>
      <c r="K58" s="103">
        <v>0</v>
      </c>
      <c r="L58" s="113" t="s">
        <v>128</v>
      </c>
      <c r="M58" s="103">
        <v>8</v>
      </c>
      <c r="N58" s="103">
        <v>6</v>
      </c>
      <c r="O58" s="113">
        <v>-25</v>
      </c>
      <c r="P58" s="113">
        <v>4.2622717908645309E-2</v>
      </c>
      <c r="Q58" s="106">
        <v>648907</v>
      </c>
      <c r="R58" s="106">
        <v>22565</v>
      </c>
      <c r="S58" s="113">
        <v>-96.52261418046038</v>
      </c>
      <c r="T58" s="106">
        <v>7330245</v>
      </c>
      <c r="U58" s="106">
        <v>5969354</v>
      </c>
      <c r="V58" s="113">
        <v>-18.565423120236769</v>
      </c>
      <c r="W58" s="113">
        <v>13.596958835205383</v>
      </c>
      <c r="X58" s="96">
        <v>15926.268885199997</v>
      </c>
      <c r="Y58" s="96">
        <v>590.38963519999993</v>
      </c>
      <c r="Z58" s="113">
        <v>-96.292982119945009</v>
      </c>
      <c r="AA58" s="96">
        <v>150981.76895839997</v>
      </c>
      <c r="AB58" s="96">
        <v>127999.89077471697</v>
      </c>
      <c r="AC58" s="113">
        <v>-15.221624665170797</v>
      </c>
      <c r="AD58" s="113">
        <v>6.5734295206080136</v>
      </c>
      <c r="AE58" s="113"/>
      <c r="AF58" s="113"/>
      <c r="AG58" s="96"/>
      <c r="AH58" s="96"/>
      <c r="AI58" s="113"/>
      <c r="AJ58" s="96"/>
      <c r="AK58" s="96"/>
      <c r="AL58" s="113"/>
      <c r="AM58" s="113"/>
    </row>
    <row r="59" spans="1:39">
      <c r="A59" s="140"/>
      <c r="B59" s="144"/>
      <c r="C59" s="104"/>
      <c r="D59" s="104"/>
      <c r="E59" s="113"/>
      <c r="F59" s="104"/>
      <c r="G59" s="104"/>
      <c r="H59" s="113"/>
      <c r="I59" s="110"/>
      <c r="J59" s="103"/>
      <c r="K59" s="103"/>
      <c r="L59" s="113"/>
      <c r="M59" s="103"/>
      <c r="N59" s="103"/>
      <c r="O59" s="113"/>
      <c r="P59" s="113"/>
      <c r="Q59" s="103"/>
      <c r="R59" s="103"/>
      <c r="S59" s="113"/>
      <c r="T59" s="103"/>
      <c r="U59" s="103"/>
      <c r="V59" s="113"/>
      <c r="W59" s="113"/>
      <c r="X59" s="96"/>
      <c r="Y59" s="96"/>
      <c r="Z59" s="113"/>
      <c r="AA59" s="96"/>
      <c r="AB59" s="96"/>
      <c r="AC59" s="113"/>
      <c r="AD59" s="113"/>
      <c r="AE59" s="113"/>
      <c r="AF59" s="113"/>
      <c r="AG59" s="96"/>
      <c r="AH59" s="96"/>
      <c r="AI59" s="113"/>
      <c r="AJ59" s="96"/>
      <c r="AK59" s="96"/>
      <c r="AL59" s="113"/>
      <c r="AM59" s="113"/>
    </row>
    <row r="60" spans="1:39" s="145" customFormat="1" ht="15">
      <c r="A60" s="13">
        <v>9</v>
      </c>
      <c r="B60" s="139" t="s">
        <v>90</v>
      </c>
      <c r="C60" s="129">
        <v>7.1670346259998814</v>
      </c>
      <c r="D60" s="129">
        <v>10.723595680000001</v>
      </c>
      <c r="E60" s="110">
        <v>49.623885464400686</v>
      </c>
      <c r="F60" s="129">
        <v>12.664113685000244</v>
      </c>
      <c r="G60" s="129">
        <v>42.824035990000006</v>
      </c>
      <c r="H60" s="110">
        <v>238.15264972488427</v>
      </c>
      <c r="I60" s="131">
        <v>2.7772871433094599E-2</v>
      </c>
      <c r="J60" s="129">
        <v>4</v>
      </c>
      <c r="K60" s="129">
        <v>71</v>
      </c>
      <c r="L60" s="110">
        <v>1675</v>
      </c>
      <c r="M60" s="129">
        <v>23</v>
      </c>
      <c r="N60" s="129">
        <v>210</v>
      </c>
      <c r="O60" s="110">
        <v>813.04347826086951</v>
      </c>
      <c r="P60" s="131">
        <v>2.0687665895377941E-3</v>
      </c>
      <c r="Q60" s="102">
        <v>95227</v>
      </c>
      <c r="R60" s="102">
        <v>119411</v>
      </c>
      <c r="S60" s="110">
        <v>25.396158652483013</v>
      </c>
      <c r="T60" s="129">
        <v>170950</v>
      </c>
      <c r="U60" s="129">
        <v>542446</v>
      </c>
      <c r="V60" s="110">
        <v>217.31266452179</v>
      </c>
      <c r="W60" s="131">
        <v>0.45780332856911654</v>
      </c>
      <c r="X60" s="129">
        <v>458.18615879999999</v>
      </c>
      <c r="Y60" s="129">
        <v>671.59566269999993</v>
      </c>
      <c r="Z60" s="110">
        <v>46.577029838466586</v>
      </c>
      <c r="AA60" s="129">
        <v>813.7863026</v>
      </c>
      <c r="AB60" s="129">
        <v>2898.2840150000002</v>
      </c>
      <c r="AC60" s="110">
        <v>256.14804595999601</v>
      </c>
      <c r="AD60" s="131">
        <v>6.9729276797162121E-2</v>
      </c>
      <c r="AE60" s="110"/>
      <c r="AF60" s="131"/>
      <c r="AG60" s="129"/>
      <c r="AH60" s="129"/>
      <c r="AI60" s="110"/>
      <c r="AJ60" s="129"/>
      <c r="AK60" s="129"/>
      <c r="AL60" s="110"/>
      <c r="AM60" s="131"/>
    </row>
    <row r="61" spans="1:39" s="146" customFormat="1">
      <c r="A61" s="140"/>
      <c r="B61" s="141" t="s">
        <v>79</v>
      </c>
      <c r="C61" s="96">
        <v>0</v>
      </c>
      <c r="D61" s="96">
        <v>0</v>
      </c>
      <c r="E61" s="113" t="s">
        <v>128</v>
      </c>
      <c r="F61" s="96">
        <v>0</v>
      </c>
      <c r="G61" s="96">
        <v>0</v>
      </c>
      <c r="H61" s="113" t="s">
        <v>128</v>
      </c>
      <c r="I61" s="113">
        <v>0</v>
      </c>
      <c r="J61" s="103">
        <v>0</v>
      </c>
      <c r="K61" s="103">
        <v>0</v>
      </c>
      <c r="L61" s="113" t="s">
        <v>128</v>
      </c>
      <c r="M61" s="103">
        <v>0</v>
      </c>
      <c r="N61" s="103">
        <v>0</v>
      </c>
      <c r="O61" s="113" t="s">
        <v>128</v>
      </c>
      <c r="P61" s="113">
        <v>0</v>
      </c>
      <c r="Q61" s="96">
        <v>0</v>
      </c>
      <c r="R61" s="96">
        <v>0</v>
      </c>
      <c r="S61" s="113" t="s">
        <v>128</v>
      </c>
      <c r="T61" s="96">
        <v>0</v>
      </c>
      <c r="U61" s="96">
        <v>0</v>
      </c>
      <c r="V61" s="113" t="s">
        <v>128</v>
      </c>
      <c r="W61" s="113">
        <v>0</v>
      </c>
      <c r="X61" s="96">
        <v>0</v>
      </c>
      <c r="Y61" s="96">
        <v>0</v>
      </c>
      <c r="Z61" s="113" t="s">
        <v>128</v>
      </c>
      <c r="AA61" s="96">
        <v>0</v>
      </c>
      <c r="AB61" s="96">
        <v>0</v>
      </c>
      <c r="AC61" s="113" t="s">
        <v>128</v>
      </c>
      <c r="AD61" s="113">
        <v>0</v>
      </c>
      <c r="AE61" s="113"/>
      <c r="AF61" s="113"/>
      <c r="AG61" s="96"/>
      <c r="AH61" s="96"/>
      <c r="AI61" s="113"/>
      <c r="AJ61" s="96"/>
      <c r="AK61" s="96"/>
      <c r="AL61" s="113"/>
      <c r="AM61" s="113"/>
    </row>
    <row r="62" spans="1:39" s="146" customFormat="1">
      <c r="A62" s="140"/>
      <c r="B62" s="141" t="s">
        <v>80</v>
      </c>
      <c r="C62" s="96">
        <v>0</v>
      </c>
      <c r="D62" s="96">
        <v>0</v>
      </c>
      <c r="E62" s="113" t="s">
        <v>128</v>
      </c>
      <c r="F62" s="96">
        <v>0</v>
      </c>
      <c r="G62" s="96">
        <v>0</v>
      </c>
      <c r="H62" s="113" t="s">
        <v>128</v>
      </c>
      <c r="I62" s="113">
        <v>0</v>
      </c>
      <c r="J62" s="103">
        <v>0</v>
      </c>
      <c r="K62" s="103">
        <v>0</v>
      </c>
      <c r="L62" s="113" t="s">
        <v>128</v>
      </c>
      <c r="M62" s="103">
        <v>0</v>
      </c>
      <c r="N62" s="103">
        <v>0</v>
      </c>
      <c r="O62" s="113" t="s">
        <v>128</v>
      </c>
      <c r="P62" s="113">
        <v>0</v>
      </c>
      <c r="Q62" s="96">
        <v>0</v>
      </c>
      <c r="R62" s="96">
        <v>0</v>
      </c>
      <c r="S62" s="113" t="s">
        <v>128</v>
      </c>
      <c r="T62" s="96">
        <v>0</v>
      </c>
      <c r="U62" s="96">
        <v>0</v>
      </c>
      <c r="V62" s="113" t="s">
        <v>128</v>
      </c>
      <c r="W62" s="113">
        <v>0</v>
      </c>
      <c r="X62" s="96">
        <v>0</v>
      </c>
      <c r="Y62" s="96">
        <v>0</v>
      </c>
      <c r="Z62" s="113" t="s">
        <v>128</v>
      </c>
      <c r="AA62" s="96">
        <v>0</v>
      </c>
      <c r="AB62" s="96">
        <v>0</v>
      </c>
      <c r="AC62" s="113" t="s">
        <v>128</v>
      </c>
      <c r="AD62" s="113">
        <v>0</v>
      </c>
      <c r="AE62" s="113"/>
      <c r="AF62" s="113"/>
      <c r="AG62" s="96"/>
      <c r="AH62" s="96"/>
      <c r="AI62" s="113"/>
      <c r="AJ62" s="96"/>
      <c r="AK62" s="96"/>
      <c r="AL62" s="113"/>
      <c r="AM62" s="113"/>
    </row>
    <row r="63" spans="1:39" s="146" customFormat="1">
      <c r="A63" s="140"/>
      <c r="B63" s="141" t="s">
        <v>81</v>
      </c>
      <c r="C63" s="96">
        <v>7.1670346259998814</v>
      </c>
      <c r="D63" s="96">
        <v>10.62283474</v>
      </c>
      <c r="E63" s="113">
        <v>48.217991042815655</v>
      </c>
      <c r="F63" s="96">
        <v>12.664113685000244</v>
      </c>
      <c r="G63" s="96">
        <v>42.622584290000006</v>
      </c>
      <c r="H63" s="113">
        <v>236.56192095372197</v>
      </c>
      <c r="I63" s="113">
        <v>4.6945243430662836E-2</v>
      </c>
      <c r="J63" s="103">
        <v>4</v>
      </c>
      <c r="K63" s="103">
        <v>70</v>
      </c>
      <c r="L63" s="113">
        <v>1650</v>
      </c>
      <c r="M63" s="103">
        <v>23</v>
      </c>
      <c r="N63" s="103">
        <v>195</v>
      </c>
      <c r="O63" s="113">
        <v>747.82608695652164</v>
      </c>
      <c r="P63" s="113">
        <v>15.439429928741092</v>
      </c>
      <c r="Q63" s="103">
        <v>95227</v>
      </c>
      <c r="R63" s="103">
        <v>119030</v>
      </c>
      <c r="S63" s="113">
        <v>24.996062041227795</v>
      </c>
      <c r="T63" s="103">
        <v>170950</v>
      </c>
      <c r="U63" s="103">
        <v>540196</v>
      </c>
      <c r="V63" s="113">
        <v>215.9964902018134</v>
      </c>
      <c r="W63" s="113">
        <v>0.7512185280285435</v>
      </c>
      <c r="X63" s="96">
        <v>458.18615879999999</v>
      </c>
      <c r="Y63" s="96">
        <v>670.49516269999992</v>
      </c>
      <c r="Z63" s="113">
        <v>46.336843621824372</v>
      </c>
      <c r="AA63" s="96">
        <v>813.7863026</v>
      </c>
      <c r="AB63" s="96">
        <v>2882.5005150000002</v>
      </c>
      <c r="AC63" s="113">
        <v>254.20853187017011</v>
      </c>
      <c r="AD63" s="113">
        <v>0.29460958792064107</v>
      </c>
      <c r="AE63" s="113"/>
      <c r="AF63" s="113"/>
      <c r="AG63" s="96"/>
      <c r="AH63" s="96"/>
      <c r="AI63" s="113"/>
      <c r="AJ63" s="96"/>
      <c r="AK63" s="96"/>
      <c r="AL63" s="113"/>
      <c r="AM63" s="113"/>
    </row>
    <row r="64" spans="1:39" s="146" customFormat="1">
      <c r="A64" s="140"/>
      <c r="B64" s="141" t="s">
        <v>82</v>
      </c>
      <c r="C64" s="96">
        <v>0</v>
      </c>
      <c r="D64" s="96">
        <v>0</v>
      </c>
      <c r="E64" s="113" t="s">
        <v>128</v>
      </c>
      <c r="F64" s="96">
        <v>0</v>
      </c>
      <c r="G64" s="96">
        <v>0</v>
      </c>
      <c r="H64" s="113" t="s">
        <v>128</v>
      </c>
      <c r="I64" s="113">
        <v>0</v>
      </c>
      <c r="J64" s="103">
        <v>0</v>
      </c>
      <c r="K64" s="103">
        <v>0</v>
      </c>
      <c r="L64" s="113" t="s">
        <v>128</v>
      </c>
      <c r="M64" s="103">
        <v>0</v>
      </c>
      <c r="N64" s="103">
        <v>0</v>
      </c>
      <c r="O64" s="113" t="s">
        <v>128</v>
      </c>
      <c r="P64" s="113">
        <v>0</v>
      </c>
      <c r="Q64" s="106">
        <v>0</v>
      </c>
      <c r="R64" s="106">
        <v>0</v>
      </c>
      <c r="S64" s="113" t="s">
        <v>128</v>
      </c>
      <c r="T64" s="106">
        <v>0</v>
      </c>
      <c r="U64" s="106">
        <v>0</v>
      </c>
      <c r="V64" s="113" t="s">
        <v>128</v>
      </c>
      <c r="W64" s="113">
        <v>0</v>
      </c>
      <c r="X64" s="96">
        <v>0</v>
      </c>
      <c r="Y64" s="96">
        <v>0</v>
      </c>
      <c r="Z64" s="113" t="s">
        <v>128</v>
      </c>
      <c r="AA64" s="96">
        <v>0</v>
      </c>
      <c r="AB64" s="96">
        <v>0</v>
      </c>
      <c r="AC64" s="113" t="s">
        <v>128</v>
      </c>
      <c r="AD64" s="113">
        <v>0</v>
      </c>
      <c r="AE64" s="113"/>
      <c r="AF64" s="113"/>
      <c r="AG64" s="96"/>
      <c r="AH64" s="96"/>
      <c r="AI64" s="113"/>
      <c r="AJ64" s="96"/>
      <c r="AK64" s="96"/>
      <c r="AL64" s="113"/>
      <c r="AM64" s="113"/>
    </row>
    <row r="65" spans="1:39" s="146" customFormat="1" ht="15">
      <c r="A65" s="140"/>
      <c r="B65" s="142" t="s">
        <v>83</v>
      </c>
      <c r="C65" s="96">
        <v>0</v>
      </c>
      <c r="D65" s="96">
        <v>0.10076094000000001</v>
      </c>
      <c r="E65" s="113" t="s">
        <v>128</v>
      </c>
      <c r="F65" s="96">
        <v>0</v>
      </c>
      <c r="G65" s="96">
        <v>0.20145170000000001</v>
      </c>
      <c r="H65" s="113" t="s">
        <v>128</v>
      </c>
      <c r="I65" s="113">
        <v>4.5534194969392514E-3</v>
      </c>
      <c r="J65" s="103">
        <v>0</v>
      </c>
      <c r="K65" s="103">
        <v>1</v>
      </c>
      <c r="L65" s="113" t="s">
        <v>128</v>
      </c>
      <c r="M65" s="103">
        <v>0</v>
      </c>
      <c r="N65" s="103">
        <v>15</v>
      </c>
      <c r="O65" s="113" t="s">
        <v>128</v>
      </c>
      <c r="P65" s="113">
        <v>0.10655679477161327</v>
      </c>
      <c r="Q65" s="106">
        <v>0</v>
      </c>
      <c r="R65" s="106">
        <v>381</v>
      </c>
      <c r="S65" s="113" t="s">
        <v>128</v>
      </c>
      <c r="T65" s="106">
        <v>0</v>
      </c>
      <c r="U65" s="106">
        <v>2250</v>
      </c>
      <c r="V65" s="113" t="s">
        <v>128</v>
      </c>
      <c r="W65" s="113">
        <v>5.1250365415105407E-3</v>
      </c>
      <c r="X65" s="96">
        <v>0</v>
      </c>
      <c r="Y65" s="96">
        <v>1.1005</v>
      </c>
      <c r="Z65" s="113" t="s">
        <v>128</v>
      </c>
      <c r="AA65" s="96">
        <v>0</v>
      </c>
      <c r="AB65" s="96">
        <v>15.783500000000002</v>
      </c>
      <c r="AC65" s="113" t="s">
        <v>128</v>
      </c>
      <c r="AD65" s="113">
        <v>8.1056104197090462E-4</v>
      </c>
      <c r="AE65" s="113"/>
      <c r="AF65" s="113"/>
      <c r="AG65" s="96"/>
      <c r="AH65" s="96"/>
      <c r="AI65" s="113"/>
      <c r="AJ65" s="96"/>
      <c r="AK65" s="96"/>
      <c r="AL65" s="113"/>
      <c r="AM65" s="113"/>
    </row>
    <row r="66" spans="1:39">
      <c r="A66" s="140"/>
      <c r="B66" s="144"/>
      <c r="C66" s="96"/>
      <c r="D66" s="96"/>
      <c r="E66" s="113"/>
      <c r="F66" s="96"/>
      <c r="G66" s="96"/>
      <c r="H66" s="113"/>
      <c r="I66" s="113"/>
      <c r="J66" s="103"/>
      <c r="K66" s="103"/>
      <c r="L66" s="113"/>
      <c r="M66" s="103"/>
      <c r="N66" s="103"/>
      <c r="O66" s="113"/>
      <c r="P66" s="113"/>
      <c r="Q66" s="106"/>
      <c r="R66" s="106"/>
      <c r="S66" s="113"/>
      <c r="T66" s="106"/>
      <c r="U66" s="106"/>
      <c r="V66" s="113"/>
      <c r="W66" s="113"/>
      <c r="X66" s="96"/>
      <c r="Y66" s="96"/>
      <c r="Z66" s="113"/>
      <c r="AA66" s="96"/>
      <c r="AB66" s="96"/>
      <c r="AC66" s="113"/>
      <c r="AD66" s="113"/>
      <c r="AE66" s="113"/>
      <c r="AF66" s="113"/>
      <c r="AG66" s="96"/>
      <c r="AH66" s="96"/>
      <c r="AI66" s="113"/>
      <c r="AJ66" s="96"/>
      <c r="AK66" s="96"/>
      <c r="AL66" s="113"/>
      <c r="AM66" s="113"/>
    </row>
    <row r="67" spans="1:39" s="138" customFormat="1" ht="15">
      <c r="A67" s="13">
        <v>10</v>
      </c>
      <c r="B67" s="139" t="s">
        <v>91</v>
      </c>
      <c r="C67" s="101">
        <v>60.436246247999776</v>
      </c>
      <c r="D67" s="101">
        <v>39.604526032999892</v>
      </c>
      <c r="E67" s="110">
        <v>-34.468918088520994</v>
      </c>
      <c r="F67" s="101">
        <v>163.96201832699316</v>
      </c>
      <c r="G67" s="101">
        <v>160.07334655400115</v>
      </c>
      <c r="H67" s="110">
        <v>-2.3716905980242009</v>
      </c>
      <c r="I67" s="110">
        <v>0.10381311268156977</v>
      </c>
      <c r="J67" s="102">
        <v>4108</v>
      </c>
      <c r="K67" s="102">
        <v>3537</v>
      </c>
      <c r="L67" s="110">
        <v>-13.899707887049662</v>
      </c>
      <c r="M67" s="101">
        <v>17503</v>
      </c>
      <c r="N67" s="101">
        <v>15362</v>
      </c>
      <c r="O67" s="110">
        <v>-12.23218876763983</v>
      </c>
      <c r="P67" s="110">
        <v>0.15133520165942665</v>
      </c>
      <c r="Q67" s="102">
        <v>13827</v>
      </c>
      <c r="R67" s="102">
        <v>7590</v>
      </c>
      <c r="S67" s="110">
        <v>-45.1073985680191</v>
      </c>
      <c r="T67" s="102">
        <v>98905</v>
      </c>
      <c r="U67" s="102">
        <v>43031</v>
      </c>
      <c r="V67" s="110">
        <v>-56.492593903240483</v>
      </c>
      <c r="W67" s="110">
        <v>3.6316490547736842E-2</v>
      </c>
      <c r="X67" s="101">
        <v>827.01578144322662</v>
      </c>
      <c r="Y67" s="101">
        <v>583.34045557199795</v>
      </c>
      <c r="Z67" s="110">
        <v>-29.464410636274728</v>
      </c>
      <c r="AA67" s="101">
        <v>3499.2878148999725</v>
      </c>
      <c r="AB67" s="101">
        <v>2492.8787611240723</v>
      </c>
      <c r="AC67" s="110">
        <v>-28.760396601005755</v>
      </c>
      <c r="AD67" s="110">
        <v>5.9975707093076931E-2</v>
      </c>
      <c r="AE67" s="110"/>
      <c r="AF67" s="110"/>
      <c r="AG67" s="101"/>
      <c r="AH67" s="101"/>
      <c r="AI67" s="110"/>
      <c r="AJ67" s="101"/>
      <c r="AK67" s="101"/>
      <c r="AL67" s="110"/>
      <c r="AM67" s="110"/>
    </row>
    <row r="68" spans="1:39">
      <c r="A68" s="140"/>
      <c r="B68" s="141" t="s">
        <v>79</v>
      </c>
      <c r="C68" s="96">
        <v>21.0817467</v>
      </c>
      <c r="D68" s="96">
        <v>1.2939859999999999</v>
      </c>
      <c r="E68" s="113">
        <v>-93.862055082940543</v>
      </c>
      <c r="F68" s="96">
        <v>23.372998515999999</v>
      </c>
      <c r="G68" s="96">
        <v>6.7442746000000007</v>
      </c>
      <c r="H68" s="113">
        <v>-71.145017634843882</v>
      </c>
      <c r="I68" s="113">
        <v>3.6137228297545392E-2</v>
      </c>
      <c r="J68" s="103">
        <v>26</v>
      </c>
      <c r="K68" s="103">
        <v>15</v>
      </c>
      <c r="L68" s="113">
        <v>-42.307692307692314</v>
      </c>
      <c r="M68" s="103">
        <v>68</v>
      </c>
      <c r="N68" s="103">
        <v>74</v>
      </c>
      <c r="O68" s="113">
        <v>8.8235294117646959</v>
      </c>
      <c r="P68" s="113">
        <v>1.4347369196586102E-2</v>
      </c>
      <c r="Q68" s="103"/>
      <c r="R68" s="103"/>
      <c r="S68" s="113" t="s">
        <v>128</v>
      </c>
      <c r="T68" s="103"/>
      <c r="U68" s="103"/>
      <c r="V68" s="113" t="s">
        <v>128</v>
      </c>
      <c r="W68" s="113" t="s">
        <v>128</v>
      </c>
      <c r="X68" s="96">
        <v>27.057853900000001</v>
      </c>
      <c r="Y68" s="96">
        <v>1.3541398</v>
      </c>
      <c r="Z68" s="113">
        <v>-94.99539096853502</v>
      </c>
      <c r="AA68" s="96">
        <v>29.8600821</v>
      </c>
      <c r="AB68" s="96">
        <v>9.2169243000000005</v>
      </c>
      <c r="AC68" s="113">
        <v>-69.132957273416196</v>
      </c>
      <c r="AD68" s="113">
        <v>6.280209750157989E-2</v>
      </c>
      <c r="AE68" s="113"/>
      <c r="AF68" s="113"/>
      <c r="AG68" s="96"/>
      <c r="AH68" s="96"/>
      <c r="AI68" s="113"/>
      <c r="AJ68" s="96"/>
      <c r="AK68" s="96"/>
      <c r="AL68" s="113"/>
      <c r="AM68" s="113"/>
    </row>
    <row r="69" spans="1:39">
      <c r="A69" s="140"/>
      <c r="B69" s="141" t="s">
        <v>80</v>
      </c>
      <c r="C69" s="96">
        <v>37.578549466999803</v>
      </c>
      <c r="D69" s="96">
        <v>37.323697511999896</v>
      </c>
      <c r="E69" s="113">
        <v>-0.67818465218757451</v>
      </c>
      <c r="F69" s="96">
        <v>133.16503126400144</v>
      </c>
      <c r="G69" s="96">
        <v>148.11663928000101</v>
      </c>
      <c r="H69" s="113">
        <v>11.22787857598877</v>
      </c>
      <c r="I69" s="113">
        <v>0.38168847226782404</v>
      </c>
      <c r="J69" s="103">
        <v>4082</v>
      </c>
      <c r="K69" s="103">
        <v>3522</v>
      </c>
      <c r="L69" s="113">
        <v>-13.718765311121995</v>
      </c>
      <c r="M69" s="103">
        <v>17435</v>
      </c>
      <c r="N69" s="103">
        <v>15288</v>
      </c>
      <c r="O69" s="113">
        <v>-12.314310295382846</v>
      </c>
      <c r="P69" s="113">
        <v>0.15895234517612178</v>
      </c>
      <c r="Q69" s="103"/>
      <c r="R69" s="103"/>
      <c r="S69" s="113" t="s">
        <v>128</v>
      </c>
      <c r="T69" s="103"/>
      <c r="U69" s="103"/>
      <c r="V69" s="113" t="s">
        <v>128</v>
      </c>
      <c r="W69" s="113" t="s">
        <v>128</v>
      </c>
      <c r="X69" s="96">
        <v>559.64303129999951</v>
      </c>
      <c r="Y69" s="96">
        <v>506.11178410000008</v>
      </c>
      <c r="Z69" s="113">
        <v>-9.5652485970657448</v>
      </c>
      <c r="AA69" s="96">
        <v>2551.7355276000148</v>
      </c>
      <c r="AB69" s="96">
        <v>1948.4803951999866</v>
      </c>
      <c r="AC69" s="113">
        <v>-23.640973991039271</v>
      </c>
      <c r="AD69" s="113">
        <v>0.16672587208129369</v>
      </c>
      <c r="AE69" s="113"/>
      <c r="AF69" s="113"/>
      <c r="AG69" s="96"/>
      <c r="AH69" s="96"/>
      <c r="AI69" s="113"/>
      <c r="AJ69" s="96"/>
      <c r="AK69" s="96"/>
      <c r="AL69" s="113"/>
      <c r="AM69" s="113"/>
    </row>
    <row r="70" spans="1:39">
      <c r="A70" s="140"/>
      <c r="B70" s="141" t="s">
        <v>81</v>
      </c>
      <c r="C70" s="96">
        <v>1.6707576129999759</v>
      </c>
      <c r="D70" s="96">
        <v>0.98938624600000191</v>
      </c>
      <c r="E70" s="113">
        <v>-40.782179395640675</v>
      </c>
      <c r="F70" s="96">
        <v>7.0023909639917248</v>
      </c>
      <c r="G70" s="96">
        <v>5.1167905090001335</v>
      </c>
      <c r="H70" s="113">
        <v>-26.927951676618488</v>
      </c>
      <c r="I70" s="113">
        <v>5.6357205934383864E-3</v>
      </c>
      <c r="J70" s="103">
        <v>0</v>
      </c>
      <c r="K70" s="103">
        <v>0</v>
      </c>
      <c r="L70" s="113" t="s">
        <v>128</v>
      </c>
      <c r="M70" s="103">
        <v>0</v>
      </c>
      <c r="N70" s="103">
        <v>0</v>
      </c>
      <c r="O70" s="113" t="s">
        <v>128</v>
      </c>
      <c r="P70" s="113">
        <v>0</v>
      </c>
      <c r="Q70" s="103">
        <v>13208</v>
      </c>
      <c r="R70" s="103">
        <v>7610</v>
      </c>
      <c r="S70" s="113">
        <v>-42.383403997577233</v>
      </c>
      <c r="T70" s="103">
        <v>96894</v>
      </c>
      <c r="U70" s="103">
        <v>42246</v>
      </c>
      <c r="V70" s="113">
        <v>-56.399777075979941</v>
      </c>
      <c r="W70" s="113">
        <v>5.8749005796218126E-2</v>
      </c>
      <c r="X70" s="96">
        <v>118.7286374739963</v>
      </c>
      <c r="Y70" s="96">
        <v>71.861952071997891</v>
      </c>
      <c r="Z70" s="113">
        <v>-39.473783578341035</v>
      </c>
      <c r="AA70" s="96">
        <v>517.15797465764979</v>
      </c>
      <c r="AB70" s="96">
        <v>401.65123192408566</v>
      </c>
      <c r="AC70" s="113">
        <v>-22.334905076157384</v>
      </c>
      <c r="AD70" s="113">
        <v>4.1051268962209612E-2</v>
      </c>
      <c r="AE70" s="113"/>
      <c r="AF70" s="113"/>
      <c r="AG70" s="96"/>
      <c r="AH70" s="96"/>
      <c r="AI70" s="113"/>
      <c r="AJ70" s="96"/>
      <c r="AK70" s="96"/>
      <c r="AL70" s="113"/>
      <c r="AM70" s="113"/>
    </row>
    <row r="71" spans="1:39">
      <c r="A71" s="140"/>
      <c r="B71" s="141" t="s">
        <v>82</v>
      </c>
      <c r="C71" s="96">
        <v>0</v>
      </c>
      <c r="D71" s="96">
        <v>0</v>
      </c>
      <c r="E71" s="113" t="s">
        <v>128</v>
      </c>
      <c r="F71" s="96">
        <v>0</v>
      </c>
      <c r="G71" s="96">
        <v>0</v>
      </c>
      <c r="H71" s="113" t="s">
        <v>128</v>
      </c>
      <c r="I71" s="113">
        <v>0</v>
      </c>
      <c r="J71" s="103">
        <v>0</v>
      </c>
      <c r="K71" s="103">
        <v>0</v>
      </c>
      <c r="L71" s="113" t="s">
        <v>128</v>
      </c>
      <c r="M71" s="103">
        <v>0</v>
      </c>
      <c r="N71" s="103">
        <v>0</v>
      </c>
      <c r="O71" s="113" t="s">
        <v>128</v>
      </c>
      <c r="P71" s="113">
        <v>0</v>
      </c>
      <c r="Q71" s="106">
        <v>0</v>
      </c>
      <c r="R71" s="106">
        <v>0</v>
      </c>
      <c r="S71" s="113" t="s">
        <v>128</v>
      </c>
      <c r="T71" s="106">
        <v>0</v>
      </c>
      <c r="U71" s="106">
        <v>0</v>
      </c>
      <c r="V71" s="113" t="s">
        <v>128</v>
      </c>
      <c r="W71" s="113">
        <v>0</v>
      </c>
      <c r="X71" s="96">
        <v>0</v>
      </c>
      <c r="Y71" s="96">
        <v>0</v>
      </c>
      <c r="Z71" s="113" t="s">
        <v>128</v>
      </c>
      <c r="AA71" s="96">
        <v>0</v>
      </c>
      <c r="AB71" s="96">
        <v>0</v>
      </c>
      <c r="AC71" s="113" t="s">
        <v>128</v>
      </c>
      <c r="AD71" s="113">
        <v>0</v>
      </c>
      <c r="AE71" s="113"/>
      <c r="AF71" s="113"/>
      <c r="AG71" s="96"/>
      <c r="AH71" s="96"/>
      <c r="AI71" s="113"/>
      <c r="AJ71" s="96"/>
      <c r="AK71" s="96"/>
      <c r="AL71" s="113"/>
      <c r="AM71" s="113"/>
    </row>
    <row r="72" spans="1:39" ht="15">
      <c r="A72" s="140"/>
      <c r="B72" s="142" t="s">
        <v>83</v>
      </c>
      <c r="C72" s="96">
        <v>0.10519246800000001</v>
      </c>
      <c r="D72" s="96">
        <v>-2.5437250000000006E-3</v>
      </c>
      <c r="E72" s="113">
        <v>-102.41816267681827</v>
      </c>
      <c r="F72" s="96">
        <v>0.421597583</v>
      </c>
      <c r="G72" s="96">
        <v>9.5642165000000001E-2</v>
      </c>
      <c r="H72" s="113">
        <v>-77.31434693732578</v>
      </c>
      <c r="I72" s="113">
        <v>2.1618030467872988E-3</v>
      </c>
      <c r="J72" s="103">
        <v>0</v>
      </c>
      <c r="K72" s="103">
        <v>0</v>
      </c>
      <c r="L72" s="113" t="s">
        <v>128</v>
      </c>
      <c r="M72" s="103">
        <v>0</v>
      </c>
      <c r="N72" s="103">
        <v>0</v>
      </c>
      <c r="O72" s="113" t="s">
        <v>128</v>
      </c>
      <c r="P72" s="113">
        <v>0</v>
      </c>
      <c r="Q72" s="106">
        <v>619</v>
      </c>
      <c r="R72" s="106">
        <v>-20</v>
      </c>
      <c r="S72" s="113">
        <v>-103.23101777059773</v>
      </c>
      <c r="T72" s="106">
        <v>2011</v>
      </c>
      <c r="U72" s="106">
        <v>785</v>
      </c>
      <c r="V72" s="113">
        <v>-60.964694181999015</v>
      </c>
      <c r="W72" s="113">
        <v>1.7880683044825664E-3</v>
      </c>
      <c r="X72" s="96">
        <v>121.58625876923075</v>
      </c>
      <c r="Y72" s="96">
        <v>4.0125795999999987</v>
      </c>
      <c r="Z72" s="113">
        <v>-96.699808316648813</v>
      </c>
      <c r="AA72" s="96">
        <v>400.5342305423078</v>
      </c>
      <c r="AB72" s="96">
        <v>133.5302097</v>
      </c>
      <c r="AC72" s="113">
        <v>-66.661973055535029</v>
      </c>
      <c r="AD72" s="113">
        <v>6.8574388385988783E-3</v>
      </c>
      <c r="AE72" s="113"/>
      <c r="AF72" s="113"/>
      <c r="AG72" s="96"/>
      <c r="AH72" s="96"/>
      <c r="AI72" s="113"/>
      <c r="AJ72" s="96"/>
      <c r="AK72" s="96"/>
      <c r="AL72" s="113"/>
      <c r="AM72" s="113"/>
    </row>
    <row r="73" spans="1:39">
      <c r="A73" s="140"/>
      <c r="B73" s="144"/>
      <c r="C73" s="104"/>
      <c r="D73" s="104"/>
      <c r="E73" s="113"/>
      <c r="F73" s="104"/>
      <c r="G73" s="104"/>
      <c r="H73" s="113"/>
      <c r="I73" s="110"/>
      <c r="J73" s="103"/>
      <c r="K73" s="103"/>
      <c r="L73" s="113"/>
      <c r="M73" s="103"/>
      <c r="N73" s="103"/>
      <c r="O73" s="113"/>
      <c r="P73" s="113"/>
      <c r="Q73" s="103"/>
      <c r="R73" s="103"/>
      <c r="S73" s="113"/>
      <c r="T73" s="103"/>
      <c r="U73" s="103"/>
      <c r="V73" s="113"/>
      <c r="W73" s="113"/>
      <c r="X73" s="96"/>
      <c r="Y73" s="96"/>
      <c r="Z73" s="113"/>
      <c r="AA73" s="96"/>
      <c r="AB73" s="96"/>
      <c r="AC73" s="113"/>
      <c r="AD73" s="113"/>
      <c r="AE73" s="113"/>
      <c r="AF73" s="113"/>
      <c r="AG73" s="96"/>
      <c r="AH73" s="96"/>
      <c r="AI73" s="113"/>
      <c r="AJ73" s="96"/>
      <c r="AK73" s="96"/>
      <c r="AL73" s="113"/>
      <c r="AM73" s="113"/>
    </row>
    <row r="74" spans="1:39" s="147" customFormat="1" ht="15">
      <c r="A74" s="14">
        <v>11</v>
      </c>
      <c r="B74" s="139" t="s">
        <v>92</v>
      </c>
      <c r="C74" s="101">
        <v>35.62612558</v>
      </c>
      <c r="D74" s="101">
        <v>28.960545647000004</v>
      </c>
      <c r="E74" s="110">
        <v>-18.709808671257701</v>
      </c>
      <c r="F74" s="101">
        <v>141.18972579799998</v>
      </c>
      <c r="G74" s="101">
        <v>150.11187477500002</v>
      </c>
      <c r="H74" s="110">
        <v>6.3192622030904255</v>
      </c>
      <c r="I74" s="110">
        <v>9.735275301189264E-2</v>
      </c>
      <c r="J74" s="102">
        <v>2737</v>
      </c>
      <c r="K74" s="102">
        <v>2860</v>
      </c>
      <c r="L74" s="110">
        <v>4.4939715016441451</v>
      </c>
      <c r="M74" s="101">
        <v>11778</v>
      </c>
      <c r="N74" s="101">
        <v>11138</v>
      </c>
      <c r="O74" s="110">
        <v>-5.4338597384955056</v>
      </c>
      <c r="P74" s="110">
        <v>0.10972343940129502</v>
      </c>
      <c r="Q74" s="102">
        <v>10321</v>
      </c>
      <c r="R74" s="102">
        <v>11040</v>
      </c>
      <c r="S74" s="110">
        <v>6.9663792268191083</v>
      </c>
      <c r="T74" s="102">
        <v>33465</v>
      </c>
      <c r="U74" s="102">
        <v>40034</v>
      </c>
      <c r="V74" s="110">
        <v>19.629463618706101</v>
      </c>
      <c r="W74" s="110">
        <v>3.3787139099442184E-2</v>
      </c>
      <c r="X74" s="101">
        <v>1930.3325042000001</v>
      </c>
      <c r="Y74" s="101">
        <v>4406.7298215999999</v>
      </c>
      <c r="Z74" s="110">
        <v>128.28864001470612</v>
      </c>
      <c r="AA74" s="101">
        <v>11413.5554376</v>
      </c>
      <c r="AB74" s="101">
        <v>14090.667286300002</v>
      </c>
      <c r="AC74" s="110">
        <v>23.455546900667933</v>
      </c>
      <c r="AD74" s="110">
        <v>0.33900474707725631</v>
      </c>
      <c r="AE74" s="110"/>
      <c r="AF74" s="110"/>
      <c r="AG74" s="101"/>
      <c r="AH74" s="101"/>
      <c r="AI74" s="110"/>
      <c r="AJ74" s="101"/>
      <c r="AK74" s="101"/>
      <c r="AL74" s="110"/>
      <c r="AM74" s="110"/>
    </row>
    <row r="75" spans="1:39">
      <c r="A75" s="140"/>
      <c r="B75" s="141" t="s">
        <v>79</v>
      </c>
      <c r="C75" s="96">
        <v>0.33494568399999997</v>
      </c>
      <c r="D75" s="96">
        <v>2.5625933939999999</v>
      </c>
      <c r="E75" s="113">
        <v>665.07729951821091</v>
      </c>
      <c r="F75" s="96">
        <v>2.057852681</v>
      </c>
      <c r="G75" s="96">
        <v>6.9374222839999993</v>
      </c>
      <c r="H75" s="113">
        <v>237.11948129488087</v>
      </c>
      <c r="I75" s="113">
        <v>3.7172153825614805E-2</v>
      </c>
      <c r="J75" s="103">
        <v>9</v>
      </c>
      <c r="K75" s="103">
        <v>31</v>
      </c>
      <c r="L75" s="113">
        <v>244.44444444444446</v>
      </c>
      <c r="M75" s="103">
        <v>65</v>
      </c>
      <c r="N75" s="103">
        <v>112</v>
      </c>
      <c r="O75" s="113">
        <v>72.307692307692321</v>
      </c>
      <c r="P75" s="113">
        <v>2.1714937162400586E-2</v>
      </c>
      <c r="Q75" s="103"/>
      <c r="R75" s="103"/>
      <c r="S75" s="113" t="s">
        <v>128</v>
      </c>
      <c r="T75" s="103"/>
      <c r="U75" s="103"/>
      <c r="V75" s="113" t="s">
        <v>128</v>
      </c>
      <c r="W75" s="113" t="s">
        <v>128</v>
      </c>
      <c r="X75" s="96">
        <v>0.70230219999999999</v>
      </c>
      <c r="Y75" s="96">
        <v>2.8323557999999998</v>
      </c>
      <c r="Z75" s="113">
        <v>303.29587462491219</v>
      </c>
      <c r="AA75" s="96">
        <v>1.8729376000000002</v>
      </c>
      <c r="AB75" s="96">
        <v>6.7808945999999999</v>
      </c>
      <c r="AC75" s="113">
        <v>262.04594322843423</v>
      </c>
      <c r="AD75" s="113">
        <v>4.6203526247593954E-2</v>
      </c>
      <c r="AE75" s="113"/>
      <c r="AF75" s="113"/>
      <c r="AG75" s="96"/>
      <c r="AH75" s="96"/>
      <c r="AI75" s="113"/>
      <c r="AJ75" s="96"/>
      <c r="AK75" s="96"/>
      <c r="AL75" s="113"/>
      <c r="AM75" s="113"/>
    </row>
    <row r="76" spans="1:39">
      <c r="A76" s="140"/>
      <c r="B76" s="141" t="s">
        <v>80</v>
      </c>
      <c r="C76" s="96">
        <v>25.111284399999999</v>
      </c>
      <c r="D76" s="96">
        <v>22.1965407</v>
      </c>
      <c r="E76" s="113">
        <v>-11.607306315243671</v>
      </c>
      <c r="F76" s="96">
        <v>91.950463499999984</v>
      </c>
      <c r="G76" s="96">
        <v>92.227099500000023</v>
      </c>
      <c r="H76" s="113">
        <v>0.30085329586189147</v>
      </c>
      <c r="I76" s="113">
        <v>0.23766418736588663</v>
      </c>
      <c r="J76" s="103">
        <v>2727</v>
      </c>
      <c r="K76" s="103">
        <v>2824</v>
      </c>
      <c r="L76" s="113">
        <v>3.5570223689035618</v>
      </c>
      <c r="M76" s="103">
        <v>11701</v>
      </c>
      <c r="N76" s="103">
        <v>11006</v>
      </c>
      <c r="O76" s="113">
        <v>-5.9396632766430262</v>
      </c>
      <c r="P76" s="113">
        <v>0.11443154833911538</v>
      </c>
      <c r="Q76" s="103"/>
      <c r="R76" s="103"/>
      <c r="S76" s="113" t="s">
        <v>128</v>
      </c>
      <c r="T76" s="103"/>
      <c r="U76" s="103"/>
      <c r="V76" s="113" t="s">
        <v>128</v>
      </c>
      <c r="W76" s="113" t="s">
        <v>128</v>
      </c>
      <c r="X76" s="96">
        <v>292.92200009999999</v>
      </c>
      <c r="Y76" s="96">
        <v>331.66143519999997</v>
      </c>
      <c r="Z76" s="113">
        <v>13.225170894222638</v>
      </c>
      <c r="AA76" s="96">
        <v>1163.4769261000001</v>
      </c>
      <c r="AB76" s="96">
        <v>1158.0306928</v>
      </c>
      <c r="AC76" s="113">
        <v>-0.46809981167877934</v>
      </c>
      <c r="AD76" s="113">
        <v>9.9089360934610876E-2</v>
      </c>
      <c r="AE76" s="113"/>
      <c r="AF76" s="113"/>
      <c r="AG76" s="96"/>
      <c r="AH76" s="96"/>
      <c r="AI76" s="113"/>
      <c r="AJ76" s="96"/>
      <c r="AK76" s="96"/>
      <c r="AL76" s="113"/>
      <c r="AM76" s="113"/>
    </row>
    <row r="77" spans="1:39">
      <c r="A77" s="140"/>
      <c r="B77" s="141" t="s">
        <v>81</v>
      </c>
      <c r="C77" s="96">
        <v>0.65286650700000015</v>
      </c>
      <c r="D77" s="96">
        <v>0.70355139199999994</v>
      </c>
      <c r="E77" s="113">
        <v>7.7634377712072933</v>
      </c>
      <c r="F77" s="96">
        <v>3.1022641199999996</v>
      </c>
      <c r="G77" s="96">
        <v>2.4842755049999998</v>
      </c>
      <c r="H77" s="113">
        <v>-19.920567401591839</v>
      </c>
      <c r="I77" s="113">
        <v>2.7362235367417659E-3</v>
      </c>
      <c r="J77" s="103">
        <v>0</v>
      </c>
      <c r="K77" s="103">
        <v>1</v>
      </c>
      <c r="L77" s="113" t="s">
        <v>128</v>
      </c>
      <c r="M77" s="103">
        <v>0</v>
      </c>
      <c r="N77" s="103">
        <v>2</v>
      </c>
      <c r="O77" s="113" t="s">
        <v>128</v>
      </c>
      <c r="P77" s="113">
        <v>0.15835312747426761</v>
      </c>
      <c r="Q77" s="103">
        <v>189</v>
      </c>
      <c r="R77" s="103">
        <v>236</v>
      </c>
      <c r="S77" s="113">
        <v>24.86772486772486</v>
      </c>
      <c r="T77" s="103">
        <v>779</v>
      </c>
      <c r="U77" s="103">
        <v>818</v>
      </c>
      <c r="V77" s="113">
        <v>5.0064184852374849</v>
      </c>
      <c r="W77" s="113">
        <v>1.1375440690552106E-3</v>
      </c>
      <c r="X77" s="96">
        <v>28.790980800000003</v>
      </c>
      <c r="Y77" s="96">
        <v>39.125503600000002</v>
      </c>
      <c r="Z77" s="113">
        <v>35.895000839985272</v>
      </c>
      <c r="AA77" s="96">
        <v>126.23939700000001</v>
      </c>
      <c r="AB77" s="96">
        <v>120.63753629999999</v>
      </c>
      <c r="AC77" s="113">
        <v>-4.4374900650072107</v>
      </c>
      <c r="AD77" s="113">
        <v>1.2329911017242047E-2</v>
      </c>
      <c r="AE77" s="113"/>
      <c r="AF77" s="113"/>
      <c r="AG77" s="96"/>
      <c r="AH77" s="96"/>
      <c r="AI77" s="113"/>
      <c r="AJ77" s="96"/>
      <c r="AK77" s="96"/>
      <c r="AL77" s="113"/>
      <c r="AM77" s="113"/>
    </row>
    <row r="78" spans="1:39">
      <c r="A78" s="140"/>
      <c r="B78" s="141" t="s">
        <v>82</v>
      </c>
      <c r="C78" s="96">
        <v>0</v>
      </c>
      <c r="D78" s="96">
        <v>0</v>
      </c>
      <c r="E78" s="113" t="s">
        <v>128</v>
      </c>
      <c r="F78" s="96">
        <v>0</v>
      </c>
      <c r="G78" s="96">
        <v>0</v>
      </c>
      <c r="H78" s="113" t="s">
        <v>128</v>
      </c>
      <c r="I78" s="113">
        <v>0</v>
      </c>
      <c r="J78" s="103">
        <v>0</v>
      </c>
      <c r="K78" s="103">
        <v>0</v>
      </c>
      <c r="L78" s="113" t="s">
        <v>128</v>
      </c>
      <c r="M78" s="103">
        <v>0</v>
      </c>
      <c r="N78" s="103">
        <v>0</v>
      </c>
      <c r="O78" s="113" t="s">
        <v>128</v>
      </c>
      <c r="P78" s="113">
        <v>0</v>
      </c>
      <c r="Q78" s="106">
        <v>0</v>
      </c>
      <c r="R78" s="106">
        <v>0</v>
      </c>
      <c r="S78" s="113" t="s">
        <v>128</v>
      </c>
      <c r="T78" s="106">
        <v>0</v>
      </c>
      <c r="U78" s="106">
        <v>0</v>
      </c>
      <c r="V78" s="113" t="s">
        <v>128</v>
      </c>
      <c r="W78" s="113">
        <v>0</v>
      </c>
      <c r="X78" s="96">
        <v>0</v>
      </c>
      <c r="Y78" s="96">
        <v>0</v>
      </c>
      <c r="Z78" s="113" t="s">
        <v>128</v>
      </c>
      <c r="AA78" s="96">
        <v>0</v>
      </c>
      <c r="AB78" s="96">
        <v>0</v>
      </c>
      <c r="AC78" s="113" t="s">
        <v>128</v>
      </c>
      <c r="AD78" s="113">
        <v>0</v>
      </c>
      <c r="AE78" s="113"/>
      <c r="AF78" s="113"/>
      <c r="AG78" s="96"/>
      <c r="AH78" s="96"/>
      <c r="AI78" s="113"/>
      <c r="AJ78" s="96"/>
      <c r="AK78" s="96"/>
      <c r="AL78" s="113"/>
      <c r="AM78" s="113"/>
    </row>
    <row r="79" spans="1:39" ht="15">
      <c r="A79" s="140"/>
      <c r="B79" s="142" t="s">
        <v>83</v>
      </c>
      <c r="C79" s="96">
        <v>9.5270289889999997</v>
      </c>
      <c r="D79" s="96">
        <v>3.4978601610000011</v>
      </c>
      <c r="E79" s="113">
        <v>-63.284879629959512</v>
      </c>
      <c r="F79" s="96">
        <v>44.079145496999999</v>
      </c>
      <c r="G79" s="96">
        <v>48.46307748600001</v>
      </c>
      <c r="H79" s="113">
        <v>9.9455920471470449</v>
      </c>
      <c r="I79" s="113">
        <v>1.0954125574836555</v>
      </c>
      <c r="J79" s="103">
        <v>1</v>
      </c>
      <c r="K79" s="103">
        <v>4</v>
      </c>
      <c r="L79" s="113">
        <v>300</v>
      </c>
      <c r="M79" s="103">
        <v>12</v>
      </c>
      <c r="N79" s="103">
        <v>18</v>
      </c>
      <c r="O79" s="113">
        <v>50</v>
      </c>
      <c r="P79" s="113">
        <v>0.12786815372593593</v>
      </c>
      <c r="Q79" s="106">
        <v>10132</v>
      </c>
      <c r="R79" s="106">
        <v>10804</v>
      </c>
      <c r="S79" s="113">
        <v>6.6324516383734711</v>
      </c>
      <c r="T79" s="106">
        <v>32686</v>
      </c>
      <c r="U79" s="106">
        <v>39216</v>
      </c>
      <c r="V79" s="113">
        <v>19.977972220522556</v>
      </c>
      <c r="W79" s="113">
        <v>8.9325970227501064E-2</v>
      </c>
      <c r="X79" s="96">
        <v>1607.9172211</v>
      </c>
      <c r="Y79" s="96">
        <v>4033.1105269999998</v>
      </c>
      <c r="Z79" s="113">
        <v>150.82824377245547</v>
      </c>
      <c r="AA79" s="96">
        <v>10121.966176899999</v>
      </c>
      <c r="AB79" s="96">
        <v>12805.218162600002</v>
      </c>
      <c r="AC79" s="113">
        <v>26.509197312115383</v>
      </c>
      <c r="AD79" s="113">
        <v>0.65761149152860965</v>
      </c>
      <c r="AE79" s="113"/>
      <c r="AF79" s="113"/>
      <c r="AG79" s="96"/>
      <c r="AH79" s="96"/>
      <c r="AI79" s="113"/>
      <c r="AJ79" s="96"/>
      <c r="AK79" s="96"/>
      <c r="AL79" s="113"/>
      <c r="AM79" s="113"/>
    </row>
    <row r="80" spans="1:39">
      <c r="A80" s="140"/>
      <c r="B80" s="144"/>
      <c r="C80" s="104"/>
      <c r="D80" s="104"/>
      <c r="E80" s="113"/>
      <c r="F80" s="104"/>
      <c r="G80" s="104"/>
      <c r="H80" s="113"/>
      <c r="I80" s="110"/>
      <c r="J80" s="103"/>
      <c r="K80" s="103"/>
      <c r="L80" s="113"/>
      <c r="M80" s="103"/>
      <c r="N80" s="103"/>
      <c r="O80" s="113"/>
      <c r="P80" s="113"/>
      <c r="Q80" s="103"/>
      <c r="R80" s="103"/>
      <c r="S80" s="113"/>
      <c r="T80" s="103"/>
      <c r="U80" s="103"/>
      <c r="V80" s="113"/>
      <c r="W80" s="113"/>
      <c r="X80" s="96"/>
      <c r="Y80" s="96"/>
      <c r="Z80" s="113"/>
      <c r="AA80" s="96"/>
      <c r="AB80" s="96"/>
      <c r="AC80" s="113"/>
      <c r="AD80" s="113"/>
      <c r="AE80" s="113"/>
      <c r="AF80" s="113"/>
      <c r="AG80" s="96"/>
      <c r="AH80" s="96"/>
      <c r="AI80" s="113"/>
      <c r="AJ80" s="96"/>
      <c r="AK80" s="96"/>
      <c r="AL80" s="113"/>
      <c r="AM80" s="113"/>
    </row>
    <row r="81" spans="1:39">
      <c r="A81" s="143">
        <v>12</v>
      </c>
      <c r="B81" s="148" t="s">
        <v>93</v>
      </c>
      <c r="C81" s="101">
        <v>25.101732186000088</v>
      </c>
      <c r="D81" s="101">
        <v>69.439064809999962</v>
      </c>
      <c r="E81" s="110">
        <v>176.63056993623729</v>
      </c>
      <c r="F81" s="101">
        <v>75.528507080006889</v>
      </c>
      <c r="G81" s="101">
        <v>442.9457236219996</v>
      </c>
      <c r="H81" s="110">
        <v>486.46164308899938</v>
      </c>
      <c r="I81" s="110">
        <v>0.28726565232818091</v>
      </c>
      <c r="J81" s="102">
        <v>155</v>
      </c>
      <c r="K81" s="102">
        <v>67</v>
      </c>
      <c r="L81" s="110">
        <v>-56.774193548387096</v>
      </c>
      <c r="M81" s="101">
        <v>335</v>
      </c>
      <c r="N81" s="101">
        <v>500</v>
      </c>
      <c r="O81" s="110">
        <v>49.25373134328359</v>
      </c>
      <c r="P81" s="110">
        <v>4.9256347369947481E-3</v>
      </c>
      <c r="Q81" s="102">
        <v>194263</v>
      </c>
      <c r="R81" s="102">
        <v>571273</v>
      </c>
      <c r="S81" s="110">
        <v>194.07195400050449</v>
      </c>
      <c r="T81" s="102">
        <v>352102</v>
      </c>
      <c r="U81" s="102">
        <v>2681789</v>
      </c>
      <c r="V81" s="110">
        <v>661.65116926345206</v>
      </c>
      <c r="W81" s="110">
        <v>2.263325622679571</v>
      </c>
      <c r="X81" s="101">
        <v>25311.512062199999</v>
      </c>
      <c r="Y81" s="101">
        <v>34704.018180400002</v>
      </c>
      <c r="Z81" s="110">
        <v>37.107645308265447</v>
      </c>
      <c r="AA81" s="101">
        <v>79369.745165200002</v>
      </c>
      <c r="AB81" s="101">
        <v>310595.26143159997</v>
      </c>
      <c r="AC81" s="110">
        <v>291.32702364752174</v>
      </c>
      <c r="AD81" s="110">
        <v>7.4725537056281084</v>
      </c>
      <c r="AE81" s="110"/>
      <c r="AF81" s="110"/>
      <c r="AG81" s="96"/>
      <c r="AH81" s="101"/>
      <c r="AI81" s="110"/>
      <c r="AJ81" s="96"/>
      <c r="AK81" s="101"/>
      <c r="AL81" s="110"/>
      <c r="AM81" s="110"/>
    </row>
    <row r="82" spans="1:39">
      <c r="A82" s="140"/>
      <c r="B82" s="141" t="s">
        <v>79</v>
      </c>
      <c r="C82" s="96">
        <v>0</v>
      </c>
      <c r="D82" s="96">
        <v>0</v>
      </c>
      <c r="E82" s="113" t="s">
        <v>128</v>
      </c>
      <c r="F82" s="96">
        <v>0</v>
      </c>
      <c r="G82" s="96">
        <v>2.5000000000000001E-3</v>
      </c>
      <c r="H82" s="113" t="s">
        <v>128</v>
      </c>
      <c r="I82" s="113">
        <v>1.3395520808696531E-5</v>
      </c>
      <c r="J82" s="103">
        <v>0</v>
      </c>
      <c r="K82" s="103">
        <v>0</v>
      </c>
      <c r="L82" s="113" t="s">
        <v>128</v>
      </c>
      <c r="M82" s="103">
        <v>0</v>
      </c>
      <c r="N82" s="103">
        <v>1</v>
      </c>
      <c r="O82" s="113" t="s">
        <v>128</v>
      </c>
      <c r="P82" s="113">
        <v>1.9388336752143381E-4</v>
      </c>
      <c r="Q82" s="103"/>
      <c r="R82" s="103"/>
      <c r="S82" s="113" t="s">
        <v>128</v>
      </c>
      <c r="T82" s="103"/>
      <c r="U82" s="103"/>
      <c r="V82" s="113" t="s">
        <v>128</v>
      </c>
      <c r="W82" s="113" t="s">
        <v>128</v>
      </c>
      <c r="X82" s="96">
        <v>0</v>
      </c>
      <c r="Y82" s="96">
        <v>0</v>
      </c>
      <c r="Z82" s="113" t="s">
        <v>128</v>
      </c>
      <c r="AA82" s="96">
        <v>0</v>
      </c>
      <c r="AB82" s="96">
        <v>3.2000000000000002E-3</v>
      </c>
      <c r="AC82" s="113" t="s">
        <v>128</v>
      </c>
      <c r="AD82" s="113">
        <v>2.1804097057090473E-5</v>
      </c>
      <c r="AE82" s="113"/>
      <c r="AF82" s="113"/>
      <c r="AG82" s="96"/>
      <c r="AH82" s="96"/>
      <c r="AI82" s="113"/>
      <c r="AJ82" s="96"/>
      <c r="AK82" s="96"/>
      <c r="AL82" s="113"/>
      <c r="AM82" s="113"/>
    </row>
    <row r="83" spans="1:39">
      <c r="A83" s="140"/>
      <c r="B83" s="141" t="s">
        <v>80</v>
      </c>
      <c r="C83" s="96">
        <v>0</v>
      </c>
      <c r="D83" s="96">
        <v>9.9293799999999988E-2</v>
      </c>
      <c r="E83" s="113" t="s">
        <v>128</v>
      </c>
      <c r="F83" s="96">
        <v>0</v>
      </c>
      <c r="G83" s="96">
        <v>0.27906494500000001</v>
      </c>
      <c r="H83" s="113" t="s">
        <v>128</v>
      </c>
      <c r="I83" s="113">
        <v>7.1913508865938949E-4</v>
      </c>
      <c r="J83" s="103">
        <v>0</v>
      </c>
      <c r="K83" s="103">
        <v>3</v>
      </c>
      <c r="L83" s="113" t="s">
        <v>128</v>
      </c>
      <c r="M83" s="103">
        <v>0</v>
      </c>
      <c r="N83" s="103">
        <v>38</v>
      </c>
      <c r="O83" s="113" t="s">
        <v>128</v>
      </c>
      <c r="P83" s="113">
        <v>3.9509347963714197E-4</v>
      </c>
      <c r="Q83" s="103"/>
      <c r="R83" s="103"/>
      <c r="S83" s="113" t="s">
        <v>128</v>
      </c>
      <c r="T83" s="103"/>
      <c r="U83" s="103"/>
      <c r="V83" s="113" t="s">
        <v>128</v>
      </c>
      <c r="W83" s="113" t="s">
        <v>128</v>
      </c>
      <c r="X83" s="96">
        <v>0</v>
      </c>
      <c r="Y83" s="96">
        <v>0.18778120000000001</v>
      </c>
      <c r="Z83" s="113" t="s">
        <v>128</v>
      </c>
      <c r="AA83" s="96">
        <v>0</v>
      </c>
      <c r="AB83" s="96">
        <v>4.4604675</v>
      </c>
      <c r="AC83" s="113" t="s">
        <v>128</v>
      </c>
      <c r="AD83" s="113">
        <v>3.8166939511415462E-4</v>
      </c>
      <c r="AE83" s="113"/>
      <c r="AF83" s="113"/>
      <c r="AG83" s="96"/>
      <c r="AH83" s="96"/>
      <c r="AI83" s="113"/>
      <c r="AJ83" s="96"/>
      <c r="AK83" s="96"/>
      <c r="AL83" s="113"/>
      <c r="AM83" s="113"/>
    </row>
    <row r="84" spans="1:39">
      <c r="A84" s="140"/>
      <c r="B84" s="141" t="s">
        <v>81</v>
      </c>
      <c r="C84" s="96">
        <v>5.6572102430001738</v>
      </c>
      <c r="D84" s="96">
        <v>52.568190657000123</v>
      </c>
      <c r="E84" s="113">
        <v>829.22462484126754</v>
      </c>
      <c r="F84" s="96">
        <v>5.6572102430001738</v>
      </c>
      <c r="G84" s="96">
        <v>246.04913556399967</v>
      </c>
      <c r="H84" s="113">
        <v>4249.3015991131533</v>
      </c>
      <c r="I84" s="113">
        <v>0.27100272677896142</v>
      </c>
      <c r="J84" s="103">
        <v>2</v>
      </c>
      <c r="K84" s="103">
        <v>15</v>
      </c>
      <c r="L84" s="113">
        <v>650</v>
      </c>
      <c r="M84" s="103">
        <v>2</v>
      </c>
      <c r="N84" s="103">
        <v>49</v>
      </c>
      <c r="O84" s="113">
        <v>2350</v>
      </c>
      <c r="P84" s="113">
        <v>3.8796516231195568</v>
      </c>
      <c r="Q84" s="103">
        <v>4771</v>
      </c>
      <c r="R84" s="103">
        <v>439624</v>
      </c>
      <c r="S84" s="113">
        <v>9114.504296793124</v>
      </c>
      <c r="T84" s="103">
        <v>4771</v>
      </c>
      <c r="U84" s="103">
        <v>1886459</v>
      </c>
      <c r="V84" s="113">
        <v>39440.117375812202</v>
      </c>
      <c r="W84" s="113">
        <v>2.6233866099826697</v>
      </c>
      <c r="X84" s="96">
        <v>821.45936929999993</v>
      </c>
      <c r="Y84" s="96">
        <v>10530.555757100001</v>
      </c>
      <c r="Z84" s="113">
        <v>1181.9326372859475</v>
      </c>
      <c r="AA84" s="96">
        <v>821.45936929999993</v>
      </c>
      <c r="AB84" s="96">
        <v>38405.021984400002</v>
      </c>
      <c r="AC84" s="113">
        <v>4575.2186924505513</v>
      </c>
      <c r="AD84" s="113">
        <v>3.9252335401255762</v>
      </c>
      <c r="AE84" s="113"/>
      <c r="AF84" s="113"/>
      <c r="AG84" s="96"/>
      <c r="AH84" s="96"/>
      <c r="AI84" s="113"/>
      <c r="AJ84" s="96"/>
      <c r="AK84" s="96"/>
      <c r="AL84" s="113"/>
      <c r="AM84" s="113"/>
    </row>
    <row r="85" spans="1:39">
      <c r="A85" s="140"/>
      <c r="B85" s="141" t="s">
        <v>82</v>
      </c>
      <c r="C85" s="96">
        <v>0.60795296299999957</v>
      </c>
      <c r="D85" s="96">
        <v>0.75958195199999923</v>
      </c>
      <c r="E85" s="113">
        <v>24.94090796955286</v>
      </c>
      <c r="F85" s="96">
        <v>1.7987294400001692</v>
      </c>
      <c r="G85" s="96">
        <v>2.8498249569999992</v>
      </c>
      <c r="H85" s="113">
        <v>58.43544302025385</v>
      </c>
      <c r="I85" s="113">
        <v>0.18887230448941894</v>
      </c>
      <c r="J85" s="103">
        <v>7</v>
      </c>
      <c r="K85" s="103">
        <v>7</v>
      </c>
      <c r="L85" s="113">
        <v>0</v>
      </c>
      <c r="M85" s="103">
        <v>13</v>
      </c>
      <c r="N85" s="103">
        <v>25</v>
      </c>
      <c r="O85" s="113">
        <v>92.307692307692307</v>
      </c>
      <c r="P85" s="113">
        <v>1.3262599469496021</v>
      </c>
      <c r="Q85" s="106">
        <v>3823</v>
      </c>
      <c r="R85" s="106">
        <v>1060</v>
      </c>
      <c r="S85" s="113">
        <v>-72.273083965472139</v>
      </c>
      <c r="T85" s="106">
        <v>12240</v>
      </c>
      <c r="U85" s="106">
        <v>8748</v>
      </c>
      <c r="V85" s="113">
        <v>-28.52941176470588</v>
      </c>
      <c r="W85" s="113">
        <v>0.32672952263427357</v>
      </c>
      <c r="X85" s="96">
        <v>982.21466799999996</v>
      </c>
      <c r="Y85" s="96">
        <v>483.56812030000003</v>
      </c>
      <c r="Z85" s="113">
        <v>-50.767572909021141</v>
      </c>
      <c r="AA85" s="96">
        <v>2765.9931139</v>
      </c>
      <c r="AB85" s="96">
        <v>1621.5211202999999</v>
      </c>
      <c r="AC85" s="113">
        <v>-41.376530832584592</v>
      </c>
      <c r="AD85" s="113">
        <v>3.4147062218411692</v>
      </c>
      <c r="AE85" s="113"/>
      <c r="AF85" s="113"/>
      <c r="AG85" s="96"/>
      <c r="AH85" s="96"/>
      <c r="AI85" s="113"/>
      <c r="AJ85" s="96"/>
      <c r="AK85" s="96"/>
      <c r="AL85" s="113"/>
      <c r="AM85" s="113"/>
    </row>
    <row r="86" spans="1:39" ht="15">
      <c r="A86" s="140"/>
      <c r="B86" s="142" t="s">
        <v>83</v>
      </c>
      <c r="C86" s="96">
        <v>18.836568979999914</v>
      </c>
      <c r="D86" s="96">
        <v>16.011998400999843</v>
      </c>
      <c r="E86" s="113">
        <v>-14.995143659119192</v>
      </c>
      <c r="F86" s="96">
        <v>68.072567397006551</v>
      </c>
      <c r="G86" s="96">
        <v>193.76519815599994</v>
      </c>
      <c r="H86" s="113">
        <v>184.64505683462829</v>
      </c>
      <c r="I86" s="113">
        <v>4.3796812392837969</v>
      </c>
      <c r="J86" s="103">
        <v>146</v>
      </c>
      <c r="K86" s="103">
        <v>42</v>
      </c>
      <c r="L86" s="113">
        <v>-71.232876712328761</v>
      </c>
      <c r="M86" s="103">
        <v>320</v>
      </c>
      <c r="N86" s="103">
        <v>387</v>
      </c>
      <c r="O86" s="113">
        <v>20.937500000000007</v>
      </c>
      <c r="P86" s="113">
        <v>2.7491653051076224</v>
      </c>
      <c r="Q86" s="106">
        <v>185669</v>
      </c>
      <c r="R86" s="106">
        <v>130589</v>
      </c>
      <c r="S86" s="113">
        <v>-29.665695404187019</v>
      </c>
      <c r="T86" s="106">
        <v>335091</v>
      </c>
      <c r="U86" s="106">
        <v>786582</v>
      </c>
      <c r="V86" s="113">
        <v>134.73683268127164</v>
      </c>
      <c r="W86" s="113">
        <v>1.791671774619753</v>
      </c>
      <c r="X86" s="96">
        <v>23507.8380249</v>
      </c>
      <c r="Y86" s="96">
        <v>23689.706521800003</v>
      </c>
      <c r="Z86" s="113">
        <v>0.77365045950785749</v>
      </c>
      <c r="AA86" s="96">
        <v>75782.292681999999</v>
      </c>
      <c r="AB86" s="96">
        <v>270564.25465939997</v>
      </c>
      <c r="AC86" s="113">
        <v>257.02833087242436</v>
      </c>
      <c r="AD86" s="113">
        <v>13.894817003630655</v>
      </c>
      <c r="AE86" s="113"/>
      <c r="AF86" s="113"/>
      <c r="AG86" s="96"/>
      <c r="AH86" s="96"/>
      <c r="AI86" s="113"/>
      <c r="AJ86" s="96"/>
      <c r="AK86" s="96"/>
      <c r="AL86" s="113"/>
      <c r="AM86" s="113"/>
    </row>
    <row r="87" spans="1:39" ht="15">
      <c r="A87" s="140"/>
      <c r="B87" s="142"/>
      <c r="C87" s="96"/>
      <c r="D87" s="96"/>
      <c r="E87" s="113"/>
      <c r="F87" s="96"/>
      <c r="G87" s="96"/>
      <c r="H87" s="113"/>
      <c r="I87" s="113"/>
      <c r="J87" s="103"/>
      <c r="K87" s="103"/>
      <c r="L87" s="113"/>
      <c r="M87" s="103"/>
      <c r="N87" s="103"/>
      <c r="O87" s="113"/>
      <c r="P87" s="113"/>
      <c r="Q87" s="106"/>
      <c r="R87" s="106"/>
      <c r="S87" s="113"/>
      <c r="T87" s="106"/>
      <c r="U87" s="106"/>
      <c r="V87" s="113"/>
      <c r="W87" s="113"/>
      <c r="X87" s="96"/>
      <c r="Y87" s="96"/>
      <c r="Z87" s="113"/>
      <c r="AA87" s="96"/>
      <c r="AB87" s="96"/>
      <c r="AC87" s="113"/>
      <c r="AD87" s="113"/>
      <c r="AE87" s="113"/>
      <c r="AF87" s="113"/>
      <c r="AG87" s="96"/>
      <c r="AH87" s="96"/>
      <c r="AI87" s="113"/>
      <c r="AJ87" s="96"/>
      <c r="AK87" s="96"/>
      <c r="AL87" s="113"/>
      <c r="AM87" s="113"/>
    </row>
    <row r="88" spans="1:39" s="138" customFormat="1" ht="15">
      <c r="A88" s="13">
        <v>13</v>
      </c>
      <c r="B88" s="139" t="s">
        <v>94</v>
      </c>
      <c r="C88" s="101">
        <v>2699.1507782188678</v>
      </c>
      <c r="D88" s="101">
        <v>2797.0252944930016</v>
      </c>
      <c r="E88" s="110">
        <v>3.6261225961863319</v>
      </c>
      <c r="F88" s="101">
        <v>10706.978321763259</v>
      </c>
      <c r="G88" s="101">
        <v>12036.374052486999</v>
      </c>
      <c r="H88" s="110">
        <v>12.416161598287513</v>
      </c>
      <c r="I88" s="110">
        <v>7.8060057010604336</v>
      </c>
      <c r="J88" s="102">
        <v>95303</v>
      </c>
      <c r="K88" s="102">
        <v>111629</v>
      </c>
      <c r="L88" s="110">
        <v>17.130625478736249</v>
      </c>
      <c r="M88" s="101">
        <v>384992</v>
      </c>
      <c r="N88" s="101">
        <v>473263</v>
      </c>
      <c r="O88" s="110">
        <v>22.928008893691288</v>
      </c>
      <c r="P88" s="110">
        <v>4.6622413450686908</v>
      </c>
      <c r="Q88" s="102">
        <v>5628065</v>
      </c>
      <c r="R88" s="102">
        <v>3731930</v>
      </c>
      <c r="S88" s="110">
        <v>-33.69070897368811</v>
      </c>
      <c r="T88" s="102">
        <v>27245413</v>
      </c>
      <c r="U88" s="102">
        <v>21808797</v>
      </c>
      <c r="V88" s="110">
        <v>-19.954243306937581</v>
      </c>
      <c r="W88" s="110">
        <v>18.405776535707083</v>
      </c>
      <c r="X88" s="101">
        <v>108810.728947168</v>
      </c>
      <c r="Y88" s="101">
        <v>113670.31708512001</v>
      </c>
      <c r="Z88" s="110">
        <v>4.4660928062631999</v>
      </c>
      <c r="AA88" s="101">
        <v>558580.47444448003</v>
      </c>
      <c r="AB88" s="101">
        <v>566765.00336022</v>
      </c>
      <c r="AC88" s="110">
        <v>1.4652372021918048</v>
      </c>
      <c r="AD88" s="110">
        <v>13.635693946388235</v>
      </c>
      <c r="AE88" s="110"/>
      <c r="AF88" s="110"/>
      <c r="AG88" s="101"/>
      <c r="AH88" s="101"/>
      <c r="AI88" s="110"/>
      <c r="AJ88" s="101"/>
      <c r="AK88" s="101"/>
      <c r="AL88" s="110"/>
      <c r="AM88" s="110"/>
    </row>
    <row r="89" spans="1:39">
      <c r="A89" s="140"/>
      <c r="B89" s="141" t="s">
        <v>79</v>
      </c>
      <c r="C89" s="96">
        <v>344.1241844120002</v>
      </c>
      <c r="D89" s="96">
        <v>344.06371833200171</v>
      </c>
      <c r="E89" s="113">
        <v>-1.757100568267056E-2</v>
      </c>
      <c r="F89" s="96">
        <v>1442.9162949970005</v>
      </c>
      <c r="G89" s="96">
        <v>1551.9114135940006</v>
      </c>
      <c r="H89" s="113">
        <v>7.5538074505719477</v>
      </c>
      <c r="I89" s="113">
        <v>8.3154646536208343</v>
      </c>
      <c r="J89" s="103">
        <v>3550</v>
      </c>
      <c r="K89" s="103">
        <v>3637</v>
      </c>
      <c r="L89" s="113">
        <v>2.4507042253521183</v>
      </c>
      <c r="M89" s="103">
        <v>16595</v>
      </c>
      <c r="N89" s="103">
        <v>17786</v>
      </c>
      <c r="O89" s="113">
        <v>7.1768605001506502</v>
      </c>
      <c r="P89" s="113">
        <v>3.448409574736222</v>
      </c>
      <c r="Q89" s="103"/>
      <c r="R89" s="103"/>
      <c r="S89" s="113" t="s">
        <v>128</v>
      </c>
      <c r="T89" s="103"/>
      <c r="U89" s="103"/>
      <c r="V89" s="113" t="s">
        <v>128</v>
      </c>
      <c r="W89" s="113" t="s">
        <v>128</v>
      </c>
      <c r="X89" s="96">
        <v>137.14390920000002</v>
      </c>
      <c r="Y89" s="96">
        <v>139.2280289</v>
      </c>
      <c r="Z89" s="113">
        <v>1.5196589568995389</v>
      </c>
      <c r="AA89" s="96">
        <v>619.06977870000003</v>
      </c>
      <c r="AB89" s="96">
        <v>614.08029120000003</v>
      </c>
      <c r="AC89" s="113">
        <v>-0.805965283990695</v>
      </c>
      <c r="AD89" s="113">
        <v>4.184208209428494</v>
      </c>
      <c r="AE89" s="113"/>
      <c r="AF89" s="113"/>
      <c r="AG89" s="96"/>
      <c r="AH89" s="96"/>
      <c r="AI89" s="113"/>
      <c r="AJ89" s="96"/>
      <c r="AK89" s="96"/>
      <c r="AL89" s="113"/>
      <c r="AM89" s="113"/>
    </row>
    <row r="90" spans="1:39">
      <c r="A90" s="140"/>
      <c r="B90" s="141" t="s">
        <v>80</v>
      </c>
      <c r="C90" s="96">
        <v>962.69669536299784</v>
      </c>
      <c r="D90" s="96">
        <v>1060.0822284510002</v>
      </c>
      <c r="E90" s="113">
        <v>10.115910188232435</v>
      </c>
      <c r="F90" s="96">
        <v>3429.2338745269976</v>
      </c>
      <c r="G90" s="96">
        <v>4462.3891211029968</v>
      </c>
      <c r="H90" s="113">
        <v>30.127873582798557</v>
      </c>
      <c r="I90" s="113">
        <v>11.49933251644021</v>
      </c>
      <c r="J90" s="103">
        <v>91687</v>
      </c>
      <c r="K90" s="103">
        <v>107915</v>
      </c>
      <c r="L90" s="113">
        <v>17.699346690370497</v>
      </c>
      <c r="M90" s="103">
        <v>368150</v>
      </c>
      <c r="N90" s="103">
        <v>455199</v>
      </c>
      <c r="O90" s="113">
        <v>23.644981665082177</v>
      </c>
      <c r="P90" s="113">
        <v>4.7327936009828262</v>
      </c>
      <c r="Q90" s="103"/>
      <c r="R90" s="103"/>
      <c r="S90" s="113" t="s">
        <v>128</v>
      </c>
      <c r="T90" s="103"/>
      <c r="U90" s="103"/>
      <c r="V90" s="113" t="s">
        <v>128</v>
      </c>
      <c r="W90" s="113" t="s">
        <v>128</v>
      </c>
      <c r="X90" s="96">
        <v>30779.199248600005</v>
      </c>
      <c r="Y90" s="96">
        <v>35374.1160906</v>
      </c>
      <c r="Z90" s="113">
        <v>14.928643220661408</v>
      </c>
      <c r="AA90" s="96">
        <v>112699.9325968</v>
      </c>
      <c r="AB90" s="96">
        <v>151153.86814760001</v>
      </c>
      <c r="AC90" s="113">
        <v>34.120637576931315</v>
      </c>
      <c r="AD90" s="113">
        <v>12.933802437762226</v>
      </c>
      <c r="AE90" s="113"/>
      <c r="AF90" s="113"/>
      <c r="AG90" s="96"/>
      <c r="AH90" s="96"/>
      <c r="AI90" s="113"/>
      <c r="AJ90" s="96"/>
      <c r="AK90" s="96"/>
      <c r="AL90" s="113"/>
      <c r="AM90" s="113"/>
    </row>
    <row r="91" spans="1:39">
      <c r="A91" s="140"/>
      <c r="B91" s="141" t="s">
        <v>81</v>
      </c>
      <c r="C91" s="96">
        <v>1371.0826791141822</v>
      </c>
      <c r="D91" s="96">
        <v>1377.65080403</v>
      </c>
      <c r="E91" s="113">
        <v>0.47904659696098584</v>
      </c>
      <c r="F91" s="96">
        <v>5664.2411456067002</v>
      </c>
      <c r="G91" s="96">
        <v>5920.0188342500005</v>
      </c>
      <c r="H91" s="113">
        <v>4.5156567679270898</v>
      </c>
      <c r="I91" s="113">
        <v>6.5204100107364713</v>
      </c>
      <c r="J91" s="103">
        <v>17</v>
      </c>
      <c r="K91" s="103">
        <v>44</v>
      </c>
      <c r="L91" s="113">
        <v>158.82352941176472</v>
      </c>
      <c r="M91" s="103">
        <v>98</v>
      </c>
      <c r="N91" s="103">
        <v>134</v>
      </c>
      <c r="O91" s="113">
        <v>36.734693877551017</v>
      </c>
      <c r="P91" s="113">
        <v>10.60965954077593</v>
      </c>
      <c r="Q91" s="103">
        <v>5313913</v>
      </c>
      <c r="R91" s="103">
        <v>3538703</v>
      </c>
      <c r="S91" s="113">
        <v>-33.40683221573255</v>
      </c>
      <c r="T91" s="103">
        <v>25354007</v>
      </c>
      <c r="U91" s="103">
        <v>20133496</v>
      </c>
      <c r="V91" s="113">
        <v>-20.590477079224602</v>
      </c>
      <c r="W91" s="113">
        <v>27.998458391377518</v>
      </c>
      <c r="X91" s="96">
        <v>59444.024932168002</v>
      </c>
      <c r="Y91" s="96">
        <v>57231.772465820002</v>
      </c>
      <c r="Z91" s="113">
        <v>-3.7215724690116692</v>
      </c>
      <c r="AA91" s="96">
        <v>267897.48944068002</v>
      </c>
      <c r="AB91" s="96">
        <v>278404.89724342001</v>
      </c>
      <c r="AC91" s="113">
        <v>3.9221747933052775</v>
      </c>
      <c r="AD91" s="113">
        <v>28.454722427680952</v>
      </c>
      <c r="AE91" s="113"/>
      <c r="AF91" s="113"/>
      <c r="AG91" s="96"/>
      <c r="AH91" s="96"/>
      <c r="AI91" s="113"/>
      <c r="AJ91" s="96"/>
      <c r="AK91" s="96"/>
      <c r="AL91" s="113"/>
      <c r="AM91" s="113"/>
    </row>
    <row r="92" spans="1:39">
      <c r="A92" s="140"/>
      <c r="B92" s="141" t="s">
        <v>82</v>
      </c>
      <c r="C92" s="96">
        <v>0</v>
      </c>
      <c r="D92" s="96">
        <v>0</v>
      </c>
      <c r="E92" s="113" t="s">
        <v>128</v>
      </c>
      <c r="F92" s="96">
        <v>0</v>
      </c>
      <c r="G92" s="96">
        <v>0</v>
      </c>
      <c r="H92" s="113" t="s">
        <v>128</v>
      </c>
      <c r="I92" s="113">
        <v>0</v>
      </c>
      <c r="J92" s="103">
        <v>0</v>
      </c>
      <c r="K92" s="103">
        <v>0</v>
      </c>
      <c r="L92" s="113" t="s">
        <v>128</v>
      </c>
      <c r="M92" s="103">
        <v>0</v>
      </c>
      <c r="N92" s="103">
        <v>0</v>
      </c>
      <c r="O92" s="113" t="s">
        <v>128</v>
      </c>
      <c r="P92" s="113">
        <v>0</v>
      </c>
      <c r="Q92" s="106">
        <v>0</v>
      </c>
      <c r="R92" s="106">
        <v>0</v>
      </c>
      <c r="S92" s="113" t="s">
        <v>128</v>
      </c>
      <c r="T92" s="106">
        <v>0</v>
      </c>
      <c r="U92" s="106">
        <v>0</v>
      </c>
      <c r="V92" s="113" t="s">
        <v>128</v>
      </c>
      <c r="W92" s="113">
        <v>0</v>
      </c>
      <c r="X92" s="96">
        <v>0</v>
      </c>
      <c r="Y92" s="96">
        <v>0</v>
      </c>
      <c r="Z92" s="113" t="s">
        <v>128</v>
      </c>
      <c r="AA92" s="96">
        <v>0</v>
      </c>
      <c r="AB92" s="96">
        <v>0</v>
      </c>
      <c r="AC92" s="113" t="s">
        <v>128</v>
      </c>
      <c r="AD92" s="113">
        <v>0</v>
      </c>
      <c r="AE92" s="113"/>
      <c r="AF92" s="113"/>
      <c r="AG92" s="96"/>
      <c r="AH92" s="96"/>
      <c r="AI92" s="113"/>
      <c r="AJ92" s="96"/>
      <c r="AK92" s="96"/>
      <c r="AL92" s="113"/>
      <c r="AM92" s="113"/>
    </row>
    <row r="93" spans="1:39" ht="15">
      <c r="A93" s="140"/>
      <c r="B93" s="142" t="s">
        <v>83</v>
      </c>
      <c r="C93" s="96">
        <v>21.247219329687454</v>
      </c>
      <c r="D93" s="96">
        <v>15.228543680000003</v>
      </c>
      <c r="E93" s="113">
        <v>-28.326886244723415</v>
      </c>
      <c r="F93" s="96">
        <v>170.58700663256073</v>
      </c>
      <c r="G93" s="96">
        <v>102.05468354</v>
      </c>
      <c r="H93" s="113">
        <v>-40.174409789707653</v>
      </c>
      <c r="I93" s="113">
        <v>2.306745417313437</v>
      </c>
      <c r="J93" s="103">
        <v>49</v>
      </c>
      <c r="K93" s="103">
        <v>33</v>
      </c>
      <c r="L93" s="113">
        <v>-32.653061224489797</v>
      </c>
      <c r="M93" s="103">
        <v>149</v>
      </c>
      <c r="N93" s="103">
        <v>144</v>
      </c>
      <c r="O93" s="113">
        <v>-3.3557046979865723</v>
      </c>
      <c r="P93" s="113">
        <v>1.0229452298074875</v>
      </c>
      <c r="Q93" s="106">
        <v>314152</v>
      </c>
      <c r="R93" s="106">
        <v>193227</v>
      </c>
      <c r="S93" s="113">
        <v>-38.49251317833405</v>
      </c>
      <c r="T93" s="106">
        <v>1891406</v>
      </c>
      <c r="U93" s="106">
        <v>1675301</v>
      </c>
      <c r="V93" s="113">
        <v>-11.425627284676054</v>
      </c>
      <c r="W93" s="113">
        <v>3.8159905969018451</v>
      </c>
      <c r="X93" s="96">
        <v>18450.360857199998</v>
      </c>
      <c r="Y93" s="96">
        <v>20925.200499799997</v>
      </c>
      <c r="Z93" s="113">
        <v>13.413502650460241</v>
      </c>
      <c r="AA93" s="96">
        <v>177363.9826283</v>
      </c>
      <c r="AB93" s="96">
        <v>136592.15767799999</v>
      </c>
      <c r="AC93" s="113">
        <v>-22.987657553757767</v>
      </c>
      <c r="AD93" s="113">
        <v>7.0146850605083646</v>
      </c>
      <c r="AE93" s="113"/>
      <c r="AF93" s="113"/>
      <c r="AG93" s="96"/>
      <c r="AH93" s="96"/>
      <c r="AI93" s="113"/>
      <c r="AJ93" s="96"/>
      <c r="AK93" s="96"/>
      <c r="AL93" s="113"/>
      <c r="AM93" s="113"/>
    </row>
    <row r="94" spans="1:39">
      <c r="A94" s="140"/>
      <c r="B94" s="144"/>
      <c r="C94" s="104"/>
      <c r="D94" s="104"/>
      <c r="E94" s="113"/>
      <c r="F94" s="104"/>
      <c r="G94" s="104"/>
      <c r="H94" s="113"/>
      <c r="I94" s="110"/>
      <c r="J94" s="103"/>
      <c r="K94" s="103"/>
      <c r="L94" s="113"/>
      <c r="M94" s="103"/>
      <c r="N94" s="103"/>
      <c r="O94" s="113"/>
      <c r="P94" s="113"/>
      <c r="Q94" s="103"/>
      <c r="R94" s="103"/>
      <c r="S94" s="113"/>
      <c r="T94" s="103"/>
      <c r="U94" s="103"/>
      <c r="V94" s="113"/>
      <c r="W94" s="113"/>
      <c r="X94" s="96"/>
      <c r="Y94" s="96"/>
      <c r="Z94" s="113"/>
      <c r="AA94" s="96"/>
      <c r="AB94" s="96"/>
      <c r="AC94" s="113"/>
      <c r="AD94" s="113"/>
      <c r="AE94" s="113"/>
      <c r="AF94" s="113"/>
      <c r="AG94" s="96"/>
      <c r="AH94" s="96"/>
      <c r="AI94" s="113"/>
      <c r="AJ94" s="96"/>
      <c r="AK94" s="96"/>
      <c r="AL94" s="113"/>
      <c r="AM94" s="113"/>
    </row>
    <row r="95" spans="1:39" s="138" customFormat="1" ht="15">
      <c r="A95" s="13">
        <v>14</v>
      </c>
      <c r="B95" s="139" t="s">
        <v>95</v>
      </c>
      <c r="C95" s="101">
        <v>1343.5621198700001</v>
      </c>
      <c r="D95" s="101">
        <v>1509.1245806299999</v>
      </c>
      <c r="E95" s="110">
        <v>12.322650237863165</v>
      </c>
      <c r="F95" s="101">
        <v>6034.1564585400001</v>
      </c>
      <c r="G95" s="101">
        <v>7037.6750467399997</v>
      </c>
      <c r="H95" s="110">
        <v>16.630635865925282</v>
      </c>
      <c r="I95" s="110">
        <v>4.5641761628130935</v>
      </c>
      <c r="J95" s="101">
        <v>49252</v>
      </c>
      <c r="K95" s="101">
        <v>56242</v>
      </c>
      <c r="L95" s="110">
        <v>14.192317063266469</v>
      </c>
      <c r="M95" s="101">
        <v>213276</v>
      </c>
      <c r="N95" s="101">
        <v>244118</v>
      </c>
      <c r="O95" s="110">
        <v>14.461073913614285</v>
      </c>
      <c r="P95" s="110">
        <v>2.4048722014513682</v>
      </c>
      <c r="Q95" s="102">
        <v>4234912</v>
      </c>
      <c r="R95" s="102">
        <v>3446837</v>
      </c>
      <c r="S95" s="110">
        <v>-18.609005334703532</v>
      </c>
      <c r="T95" s="102">
        <v>17672914</v>
      </c>
      <c r="U95" s="102">
        <v>17861903</v>
      </c>
      <c r="V95" s="110">
        <v>1.0693709028403608</v>
      </c>
      <c r="W95" s="110">
        <v>15.074751492275157</v>
      </c>
      <c r="X95" s="101">
        <v>85497.055949779984</v>
      </c>
      <c r="Y95" s="101">
        <v>97375.916168819997</v>
      </c>
      <c r="Z95" s="110">
        <v>13.893882177671157</v>
      </c>
      <c r="AA95" s="101">
        <v>409241.81919215003</v>
      </c>
      <c r="AB95" s="101">
        <v>469679.27462307003</v>
      </c>
      <c r="AC95" s="110">
        <v>14.768152372654519</v>
      </c>
      <c r="AD95" s="110">
        <v>11.299926431151492</v>
      </c>
      <c r="AE95" s="110"/>
      <c r="AF95" s="110"/>
      <c r="AG95" s="101"/>
      <c r="AH95" s="101"/>
      <c r="AI95" s="110"/>
      <c r="AJ95" s="101"/>
      <c r="AK95" s="101"/>
      <c r="AL95" s="110"/>
      <c r="AM95" s="110"/>
    </row>
    <row r="96" spans="1:39">
      <c r="A96" s="140"/>
      <c r="B96" s="141" t="s">
        <v>79</v>
      </c>
      <c r="C96" s="96">
        <v>190.01989011000001</v>
      </c>
      <c r="D96" s="96">
        <v>171.82757819999998</v>
      </c>
      <c r="E96" s="113">
        <v>-9.5738987636866497</v>
      </c>
      <c r="F96" s="96">
        <v>761.33080073000008</v>
      </c>
      <c r="G96" s="96">
        <v>714.07758758999989</v>
      </c>
      <c r="H96" s="113">
        <v>-6.2066598507103059</v>
      </c>
      <c r="I96" s="113">
        <v>3.8261764734342654</v>
      </c>
      <c r="J96" s="103">
        <v>2140</v>
      </c>
      <c r="K96" s="103">
        <v>4532</v>
      </c>
      <c r="L96" s="113">
        <v>111.77570093457945</v>
      </c>
      <c r="M96" s="103">
        <v>9767</v>
      </c>
      <c r="N96" s="103">
        <v>16175</v>
      </c>
      <c r="O96" s="113">
        <v>65.608682297532511</v>
      </c>
      <c r="P96" s="113">
        <v>3.136063469659192</v>
      </c>
      <c r="Q96" s="103"/>
      <c r="R96" s="103"/>
      <c r="S96" s="113" t="s">
        <v>128</v>
      </c>
      <c r="T96" s="103"/>
      <c r="U96" s="103"/>
      <c r="V96" s="113" t="s">
        <v>128</v>
      </c>
      <c r="W96" s="113" t="s">
        <v>128</v>
      </c>
      <c r="X96" s="96">
        <v>237.41502623000005</v>
      </c>
      <c r="Y96" s="96">
        <v>259.85664242999997</v>
      </c>
      <c r="Z96" s="113">
        <v>9.4524835080401317</v>
      </c>
      <c r="AA96" s="96">
        <v>998.51271971000006</v>
      </c>
      <c r="AB96" s="96">
        <v>1044.0587060099999</v>
      </c>
      <c r="AC96" s="113">
        <v>4.5613826845618766</v>
      </c>
      <c r="AD96" s="113">
        <v>7.1139866747319758</v>
      </c>
      <c r="AE96" s="113"/>
      <c r="AF96" s="113"/>
      <c r="AG96" s="96"/>
      <c r="AH96" s="96"/>
      <c r="AI96" s="113"/>
      <c r="AJ96" s="96"/>
      <c r="AK96" s="96"/>
      <c r="AL96" s="113"/>
      <c r="AM96" s="113"/>
    </row>
    <row r="97" spans="1:39">
      <c r="A97" s="140"/>
      <c r="B97" s="141" t="s">
        <v>80</v>
      </c>
      <c r="C97" s="96">
        <v>507.22550365999996</v>
      </c>
      <c r="D97" s="96">
        <v>663.74808236000001</v>
      </c>
      <c r="E97" s="113">
        <v>30.858578200539235</v>
      </c>
      <c r="F97" s="96">
        <v>1996.13658745</v>
      </c>
      <c r="G97" s="96">
        <v>2849.2364951300005</v>
      </c>
      <c r="H97" s="113">
        <v>42.737551780953439</v>
      </c>
      <c r="I97" s="113">
        <v>7.3423264951349623</v>
      </c>
      <c r="J97" s="103">
        <v>46897</v>
      </c>
      <c r="K97" s="103">
        <v>51511</v>
      </c>
      <c r="L97" s="113">
        <v>9.8385824253150567</v>
      </c>
      <c r="M97" s="103">
        <v>202475</v>
      </c>
      <c r="N97" s="103">
        <v>226960</v>
      </c>
      <c r="O97" s="113">
        <v>12.092850969255453</v>
      </c>
      <c r="P97" s="113">
        <v>2.359747793116993</v>
      </c>
      <c r="Q97" s="103"/>
      <c r="R97" s="103"/>
      <c r="S97" s="113" t="s">
        <v>128</v>
      </c>
      <c r="T97" s="103"/>
      <c r="U97" s="103"/>
      <c r="V97" s="113" t="s">
        <v>128</v>
      </c>
      <c r="W97" s="113" t="s">
        <v>128</v>
      </c>
      <c r="X97" s="96">
        <v>21468.448535659998</v>
      </c>
      <c r="Y97" s="96">
        <v>29664.035243980004</v>
      </c>
      <c r="Z97" s="113">
        <v>38.175030183046488</v>
      </c>
      <c r="AA97" s="96">
        <v>90950.299231830009</v>
      </c>
      <c r="AB97" s="96">
        <v>116216.67552874</v>
      </c>
      <c r="AC97" s="113">
        <v>27.780421296368285</v>
      </c>
      <c r="AD97" s="113">
        <v>9.9443271924371537</v>
      </c>
      <c r="AE97" s="113"/>
      <c r="AF97" s="113"/>
      <c r="AG97" s="96"/>
      <c r="AH97" s="96"/>
      <c r="AI97" s="113"/>
      <c r="AJ97" s="96"/>
      <c r="AK97" s="96"/>
      <c r="AL97" s="113"/>
      <c r="AM97" s="113"/>
    </row>
    <row r="98" spans="1:39">
      <c r="A98" s="140"/>
      <c r="B98" s="141" t="s">
        <v>81</v>
      </c>
      <c r="C98" s="96">
        <v>456.10380895000003</v>
      </c>
      <c r="D98" s="96">
        <v>484.59621856999996</v>
      </c>
      <c r="E98" s="113">
        <v>6.2469133256292109</v>
      </c>
      <c r="F98" s="96">
        <v>1846.32071387</v>
      </c>
      <c r="G98" s="96">
        <v>2266.4212119399999</v>
      </c>
      <c r="H98" s="113">
        <v>22.753387042354301</v>
      </c>
      <c r="I98" s="113">
        <v>2.496275091792215</v>
      </c>
      <c r="J98" s="103">
        <v>40</v>
      </c>
      <c r="K98" s="103">
        <v>21</v>
      </c>
      <c r="L98" s="113">
        <v>-47.5</v>
      </c>
      <c r="M98" s="103">
        <v>90</v>
      </c>
      <c r="N98" s="103">
        <v>118</v>
      </c>
      <c r="O98" s="113">
        <v>31.111111111111111</v>
      </c>
      <c r="P98" s="113">
        <v>9.3428345209817891</v>
      </c>
      <c r="Q98" s="103">
        <v>3698003</v>
      </c>
      <c r="R98" s="103">
        <v>2978087</v>
      </c>
      <c r="S98" s="113">
        <v>-19.467696483750828</v>
      </c>
      <c r="T98" s="103">
        <v>14597044</v>
      </c>
      <c r="U98" s="103">
        <v>15484681</v>
      </c>
      <c r="V98" s="113">
        <v>6.0809366608746362</v>
      </c>
      <c r="W98" s="113">
        <v>21.533627179415539</v>
      </c>
      <c r="X98" s="96">
        <v>24433.034252699999</v>
      </c>
      <c r="Y98" s="96">
        <v>25995.057186500002</v>
      </c>
      <c r="Z98" s="113">
        <v>6.3930779846853802</v>
      </c>
      <c r="AA98" s="96">
        <v>101435.13971600001</v>
      </c>
      <c r="AB98" s="96">
        <v>124104.7229293</v>
      </c>
      <c r="AC98" s="113">
        <v>22.348846047603143</v>
      </c>
      <c r="AD98" s="113">
        <v>12.684279184320079</v>
      </c>
      <c r="AE98" s="113"/>
      <c r="AF98" s="113"/>
      <c r="AG98" s="96"/>
      <c r="AH98" s="96"/>
      <c r="AI98" s="113"/>
      <c r="AJ98" s="96"/>
      <c r="AK98" s="96"/>
      <c r="AL98" s="113"/>
      <c r="AM98" s="113"/>
    </row>
    <row r="99" spans="1:39">
      <c r="A99" s="140"/>
      <c r="B99" s="141" t="s">
        <v>82</v>
      </c>
      <c r="C99" s="96">
        <v>0</v>
      </c>
      <c r="D99" s="96">
        <v>0</v>
      </c>
      <c r="E99" s="113" t="s">
        <v>128</v>
      </c>
      <c r="F99" s="96">
        <v>-6.9229999999999997E-4</v>
      </c>
      <c r="G99" s="96">
        <v>0</v>
      </c>
      <c r="H99" s="113">
        <v>-100</v>
      </c>
      <c r="I99" s="113">
        <v>0</v>
      </c>
      <c r="J99" s="103">
        <v>0</v>
      </c>
      <c r="K99" s="103">
        <v>0</v>
      </c>
      <c r="L99" s="113" t="s">
        <v>128</v>
      </c>
      <c r="M99" s="103">
        <v>0</v>
      </c>
      <c r="N99" s="103">
        <v>0</v>
      </c>
      <c r="O99" s="113" t="s">
        <v>128</v>
      </c>
      <c r="P99" s="113">
        <v>0</v>
      </c>
      <c r="Q99" s="106">
        <v>0</v>
      </c>
      <c r="R99" s="106">
        <v>0</v>
      </c>
      <c r="S99" s="113" t="s">
        <v>128</v>
      </c>
      <c r="T99" s="106">
        <v>0</v>
      </c>
      <c r="U99" s="106">
        <v>0</v>
      </c>
      <c r="V99" s="113" t="s">
        <v>128</v>
      </c>
      <c r="W99" s="113">
        <v>0</v>
      </c>
      <c r="X99" s="96">
        <v>0</v>
      </c>
      <c r="Y99" s="96">
        <v>0</v>
      </c>
      <c r="Z99" s="113" t="s">
        <v>128</v>
      </c>
      <c r="AA99" s="96">
        <v>0</v>
      </c>
      <c r="AB99" s="96">
        <v>0</v>
      </c>
      <c r="AC99" s="113" t="s">
        <v>128</v>
      </c>
      <c r="AD99" s="113">
        <v>0</v>
      </c>
      <c r="AE99" s="113"/>
      <c r="AF99" s="113"/>
      <c r="AG99" s="96"/>
      <c r="AH99" s="96"/>
      <c r="AI99" s="113"/>
      <c r="AJ99" s="96"/>
      <c r="AK99" s="96"/>
      <c r="AL99" s="113"/>
      <c r="AM99" s="113"/>
    </row>
    <row r="100" spans="1:39" ht="15">
      <c r="A100" s="140"/>
      <c r="B100" s="142" t="s">
        <v>83</v>
      </c>
      <c r="C100" s="96">
        <v>190.21291714999998</v>
      </c>
      <c r="D100" s="96">
        <v>188.95270149999999</v>
      </c>
      <c r="E100" s="113">
        <v>-0.66252895380717325</v>
      </c>
      <c r="F100" s="96">
        <v>1430.3690487900001</v>
      </c>
      <c r="G100" s="96">
        <v>1207.9397520799998</v>
      </c>
      <c r="H100" s="113">
        <v>-15.550483065762721</v>
      </c>
      <c r="I100" s="113">
        <v>27.303102521592205</v>
      </c>
      <c r="J100" s="103">
        <v>175</v>
      </c>
      <c r="K100" s="103">
        <v>178</v>
      </c>
      <c r="L100" s="113">
        <v>1.7142857142857126</v>
      </c>
      <c r="M100" s="103">
        <v>944</v>
      </c>
      <c r="N100" s="103">
        <v>865</v>
      </c>
      <c r="O100" s="113">
        <v>-8.3686440677966161</v>
      </c>
      <c r="P100" s="113">
        <v>6.1447751651630318</v>
      </c>
      <c r="Q100" s="106">
        <v>536909</v>
      </c>
      <c r="R100" s="106">
        <v>468750</v>
      </c>
      <c r="S100" s="113">
        <v>-12.694702454233397</v>
      </c>
      <c r="T100" s="106">
        <v>3075870</v>
      </c>
      <c r="U100" s="106">
        <v>2377222</v>
      </c>
      <c r="V100" s="113">
        <v>-22.713833809621342</v>
      </c>
      <c r="W100" s="113">
        <v>5.4148220521256762</v>
      </c>
      <c r="X100" s="96">
        <v>39358.158135189995</v>
      </c>
      <c r="Y100" s="96">
        <v>41456.967095909997</v>
      </c>
      <c r="Z100" s="113">
        <v>5.3325893795915791</v>
      </c>
      <c r="AA100" s="96">
        <v>215857.86752461002</v>
      </c>
      <c r="AB100" s="96">
        <v>228313.81745902001</v>
      </c>
      <c r="AC100" s="113">
        <v>5.7704405575997209</v>
      </c>
      <c r="AD100" s="113">
        <v>11.725047408745727</v>
      </c>
      <c r="AE100" s="113"/>
      <c r="AF100" s="113"/>
      <c r="AG100" s="96"/>
      <c r="AH100" s="96"/>
      <c r="AI100" s="113"/>
      <c r="AJ100" s="96"/>
      <c r="AK100" s="96"/>
      <c r="AL100" s="113"/>
      <c r="AM100" s="113"/>
    </row>
    <row r="101" spans="1:39">
      <c r="A101" s="140"/>
      <c r="B101" s="144"/>
      <c r="C101" s="105"/>
      <c r="D101" s="105"/>
      <c r="E101" s="113"/>
      <c r="F101" s="105"/>
      <c r="G101" s="105"/>
      <c r="H101" s="113"/>
      <c r="I101" s="110"/>
      <c r="J101" s="103"/>
      <c r="K101" s="103"/>
      <c r="L101" s="113"/>
      <c r="M101" s="103"/>
      <c r="N101" s="103"/>
      <c r="O101" s="113"/>
      <c r="P101" s="113"/>
      <c r="Q101" s="103"/>
      <c r="R101" s="103"/>
      <c r="S101" s="113"/>
      <c r="T101" s="103"/>
      <c r="U101" s="103"/>
      <c r="V101" s="113"/>
      <c r="W101" s="113"/>
      <c r="X101" s="96"/>
      <c r="Y101" s="96"/>
      <c r="Z101" s="113"/>
      <c r="AA101" s="96"/>
      <c r="AB101" s="96"/>
      <c r="AC101" s="113"/>
      <c r="AD101" s="113"/>
      <c r="AE101" s="113"/>
      <c r="AF101" s="113"/>
      <c r="AG101" s="96"/>
      <c r="AH101" s="96"/>
      <c r="AI101" s="113"/>
      <c r="AJ101" s="96"/>
      <c r="AK101" s="96"/>
      <c r="AL101" s="113"/>
      <c r="AM101" s="113"/>
    </row>
    <row r="102" spans="1:39" s="138" customFormat="1" ht="15">
      <c r="A102" s="13">
        <v>15</v>
      </c>
      <c r="B102" s="139" t="s">
        <v>96</v>
      </c>
      <c r="C102" s="101">
        <v>226.95580528200102</v>
      </c>
      <c r="D102" s="101">
        <v>191.053719833</v>
      </c>
      <c r="E102" s="110">
        <v>-15.818976476231283</v>
      </c>
      <c r="F102" s="101">
        <v>1224.4170310669808</v>
      </c>
      <c r="G102" s="101">
        <v>1110.1788443530002</v>
      </c>
      <c r="H102" s="110">
        <v>-9.3300063471373988</v>
      </c>
      <c r="I102" s="110">
        <v>0.71998945450067586</v>
      </c>
      <c r="J102" s="102">
        <v>25744</v>
      </c>
      <c r="K102" s="102">
        <v>17215</v>
      </c>
      <c r="L102" s="110">
        <v>-33.130049720323186</v>
      </c>
      <c r="M102" s="101">
        <v>108755</v>
      </c>
      <c r="N102" s="101">
        <v>58995</v>
      </c>
      <c r="O102" s="110">
        <v>-45.754218196864514</v>
      </c>
      <c r="P102" s="110">
        <v>0.58117564261801025</v>
      </c>
      <c r="Q102" s="102">
        <v>990878</v>
      </c>
      <c r="R102" s="102">
        <v>444989</v>
      </c>
      <c r="S102" s="110">
        <v>-55.091444153568858</v>
      </c>
      <c r="T102" s="102">
        <v>9513354</v>
      </c>
      <c r="U102" s="102">
        <v>9894559</v>
      </c>
      <c r="V102" s="110">
        <v>4.0070515614156754</v>
      </c>
      <c r="W102" s="110">
        <v>8.3506230019642693</v>
      </c>
      <c r="X102" s="101">
        <v>22069.025747699998</v>
      </c>
      <c r="Y102" s="101">
        <v>11610.1834227</v>
      </c>
      <c r="Z102" s="110">
        <v>-47.39149994462263</v>
      </c>
      <c r="AA102" s="101">
        <v>202864.75443</v>
      </c>
      <c r="AB102" s="101">
        <v>232222.1777151</v>
      </c>
      <c r="AC102" s="110">
        <v>14.471426230538231</v>
      </c>
      <c r="AD102" s="110">
        <v>5.5869902413052435</v>
      </c>
      <c r="AE102" s="110"/>
      <c r="AF102" s="110"/>
      <c r="AG102" s="101"/>
      <c r="AH102" s="101"/>
      <c r="AI102" s="110"/>
      <c r="AJ102" s="101"/>
      <c r="AK102" s="101"/>
      <c r="AL102" s="110"/>
      <c r="AM102" s="110"/>
    </row>
    <row r="103" spans="1:39" s="21" customFormat="1">
      <c r="A103" s="140"/>
      <c r="B103" s="141" t="s">
        <v>79</v>
      </c>
      <c r="C103" s="96">
        <v>5.1662224999999999</v>
      </c>
      <c r="D103" s="96">
        <v>12.001745000000001</v>
      </c>
      <c r="E103" s="113">
        <v>132.3118100314108</v>
      </c>
      <c r="F103" s="96">
        <v>26.2826737</v>
      </c>
      <c r="G103" s="96">
        <v>60.158204900000001</v>
      </c>
      <c r="H103" s="113">
        <v>128.88921266788773</v>
      </c>
      <c r="I103" s="113">
        <v>0.32234019422071186</v>
      </c>
      <c r="J103" s="103">
        <v>146</v>
      </c>
      <c r="K103" s="103">
        <v>247</v>
      </c>
      <c r="L103" s="113">
        <v>69.178082191780831</v>
      </c>
      <c r="M103" s="103">
        <v>807</v>
      </c>
      <c r="N103" s="103">
        <v>1001</v>
      </c>
      <c r="O103" s="113">
        <v>24.039653035935558</v>
      </c>
      <c r="P103" s="113">
        <v>0.19407725088895522</v>
      </c>
      <c r="Q103" s="103"/>
      <c r="R103" s="103"/>
      <c r="S103" s="113" t="s">
        <v>128</v>
      </c>
      <c r="T103" s="103"/>
      <c r="U103" s="103"/>
      <c r="V103" s="113" t="s">
        <v>128</v>
      </c>
      <c r="W103" s="113" t="s">
        <v>128</v>
      </c>
      <c r="X103" s="96">
        <v>5.7251598999999995</v>
      </c>
      <c r="Y103" s="96">
        <v>15.431073999999999</v>
      </c>
      <c r="Z103" s="113">
        <v>169.53088244749287</v>
      </c>
      <c r="AA103" s="96">
        <v>38.8660687</v>
      </c>
      <c r="AB103" s="96">
        <v>71.608282899999992</v>
      </c>
      <c r="AC103" s="113">
        <v>84.243699697880658</v>
      </c>
      <c r="AD103" s="113">
        <v>0.48792310951349738</v>
      </c>
      <c r="AE103" s="113"/>
      <c r="AF103" s="113"/>
      <c r="AG103" s="96"/>
      <c r="AH103" s="96"/>
      <c r="AI103" s="113"/>
      <c r="AJ103" s="96"/>
      <c r="AK103" s="96"/>
      <c r="AL103" s="113"/>
      <c r="AM103" s="113"/>
    </row>
    <row r="104" spans="1:39">
      <c r="A104" s="140"/>
      <c r="B104" s="141" t="s">
        <v>80</v>
      </c>
      <c r="C104" s="96">
        <v>140.53693290000001</v>
      </c>
      <c r="D104" s="96">
        <v>109.93900170000001</v>
      </c>
      <c r="E104" s="113">
        <v>-21.77216377830884</v>
      </c>
      <c r="F104" s="96">
        <v>557.45892659999993</v>
      </c>
      <c r="G104" s="96">
        <v>379.040354159</v>
      </c>
      <c r="H104" s="113">
        <v>-32.005689375034926</v>
      </c>
      <c r="I104" s="113">
        <v>0.97676624591318284</v>
      </c>
      <c r="J104" s="103">
        <v>25589</v>
      </c>
      <c r="K104" s="103">
        <v>16957</v>
      </c>
      <c r="L104" s="113">
        <v>-33.733244753605064</v>
      </c>
      <c r="M104" s="103">
        <v>107878</v>
      </c>
      <c r="N104" s="103">
        <v>57927</v>
      </c>
      <c r="O104" s="113">
        <v>-46.303231428094705</v>
      </c>
      <c r="P104" s="113">
        <v>0.6022784209194928</v>
      </c>
      <c r="Q104" s="103"/>
      <c r="R104" s="103"/>
      <c r="S104" s="113" t="s">
        <v>128</v>
      </c>
      <c r="T104" s="103"/>
      <c r="U104" s="103"/>
      <c r="V104" s="113" t="s">
        <v>128</v>
      </c>
      <c r="W104" s="113" t="s">
        <v>128</v>
      </c>
      <c r="X104" s="96">
        <v>1558.1798801999998</v>
      </c>
      <c r="Y104" s="96">
        <v>2464.7768259999998</v>
      </c>
      <c r="Z104" s="113">
        <v>58.183073553974651</v>
      </c>
      <c r="AA104" s="96">
        <v>6195.0988448000016</v>
      </c>
      <c r="AB104" s="96">
        <v>5448.4610176999995</v>
      </c>
      <c r="AC104" s="113">
        <v>-12.05207286929263</v>
      </c>
      <c r="AD104" s="113">
        <v>0.46620916326116263</v>
      </c>
      <c r="AE104" s="113"/>
      <c r="AF104" s="113"/>
      <c r="AG104" s="96"/>
      <c r="AH104" s="96"/>
      <c r="AI104" s="113"/>
      <c r="AJ104" s="96"/>
      <c r="AK104" s="96"/>
      <c r="AL104" s="113"/>
      <c r="AM104" s="113"/>
    </row>
    <row r="105" spans="1:39">
      <c r="A105" s="140"/>
      <c r="B105" s="141" t="s">
        <v>81</v>
      </c>
      <c r="C105" s="96">
        <v>81.206529919000999</v>
      </c>
      <c r="D105" s="96">
        <v>69.104667396999972</v>
      </c>
      <c r="E105" s="113">
        <v>-14.902573147839171</v>
      </c>
      <c r="F105" s="96">
        <v>640.54549341998097</v>
      </c>
      <c r="G105" s="96">
        <v>670.84755275800012</v>
      </c>
      <c r="H105" s="113">
        <v>4.7306646677398811</v>
      </c>
      <c r="I105" s="113">
        <v>0.73888296999573455</v>
      </c>
      <c r="J105" s="103">
        <v>9</v>
      </c>
      <c r="K105" s="103">
        <v>11</v>
      </c>
      <c r="L105" s="113">
        <v>22.222222222222232</v>
      </c>
      <c r="M105" s="103">
        <v>70</v>
      </c>
      <c r="N105" s="103">
        <v>66</v>
      </c>
      <c r="O105" s="113">
        <v>-5.7142857142857162</v>
      </c>
      <c r="P105" s="113">
        <v>5.225653206650831</v>
      </c>
      <c r="Q105" s="103">
        <v>990845</v>
      </c>
      <c r="R105" s="103">
        <v>444985</v>
      </c>
      <c r="S105" s="113">
        <v>-55.09035217415439</v>
      </c>
      <c r="T105" s="103">
        <v>9513244</v>
      </c>
      <c r="U105" s="103">
        <v>9894492</v>
      </c>
      <c r="V105" s="113">
        <v>4.0075498957032885</v>
      </c>
      <c r="W105" s="113">
        <v>13.759682996227665</v>
      </c>
      <c r="X105" s="96">
        <v>20497.175315799999</v>
      </c>
      <c r="Y105" s="96">
        <v>9128.8450489000006</v>
      </c>
      <c r="Z105" s="113">
        <v>-55.462911800031577</v>
      </c>
      <c r="AA105" s="96">
        <v>196602.20705689999</v>
      </c>
      <c r="AB105" s="96">
        <v>226679.41977469999</v>
      </c>
      <c r="AC105" s="113">
        <v>15.298512243606277</v>
      </c>
      <c r="AD105" s="113">
        <v>23.168054993362034</v>
      </c>
      <c r="AE105" s="113"/>
      <c r="AF105" s="113"/>
      <c r="AG105" s="96"/>
      <c r="AH105" s="96"/>
      <c r="AI105" s="113"/>
      <c r="AJ105" s="96"/>
      <c r="AK105" s="96"/>
      <c r="AL105" s="113"/>
      <c r="AM105" s="113"/>
    </row>
    <row r="106" spans="1:39">
      <c r="A106" s="140"/>
      <c r="B106" s="141" t="s">
        <v>82</v>
      </c>
      <c r="C106" s="96">
        <v>4.6119963000000007E-2</v>
      </c>
      <c r="D106" s="96">
        <v>8.3057360000000011E-3</v>
      </c>
      <c r="E106" s="113">
        <v>-81.991017642403577</v>
      </c>
      <c r="F106" s="96">
        <v>0.12993734700000001</v>
      </c>
      <c r="G106" s="96">
        <v>0.13273253599999998</v>
      </c>
      <c r="H106" s="113">
        <v>2.1511821385732821</v>
      </c>
      <c r="I106" s="113">
        <v>8.7968560642529194E-3</v>
      </c>
      <c r="J106" s="103">
        <v>0</v>
      </c>
      <c r="K106" s="103">
        <v>0</v>
      </c>
      <c r="L106" s="113" t="s">
        <v>128</v>
      </c>
      <c r="M106" s="103">
        <v>0</v>
      </c>
      <c r="N106" s="103">
        <v>1</v>
      </c>
      <c r="O106" s="113" t="s">
        <v>128</v>
      </c>
      <c r="P106" s="113">
        <v>5.305039787798408E-2</v>
      </c>
      <c r="Q106" s="106">
        <v>33</v>
      </c>
      <c r="R106" s="106">
        <v>4</v>
      </c>
      <c r="S106" s="113">
        <v>-87.878787878787875</v>
      </c>
      <c r="T106" s="106">
        <v>110</v>
      </c>
      <c r="U106" s="106">
        <v>67</v>
      </c>
      <c r="V106" s="113">
        <v>-39.090909090909086</v>
      </c>
      <c r="W106" s="113">
        <v>2.5023866045377607E-3</v>
      </c>
      <c r="X106" s="96">
        <v>7.9453917999999994</v>
      </c>
      <c r="Y106" s="96">
        <v>1.1304738000000001</v>
      </c>
      <c r="Z106" s="113">
        <v>-85.771956519501032</v>
      </c>
      <c r="AA106" s="96">
        <v>28.582459600000004</v>
      </c>
      <c r="AB106" s="96">
        <v>22.688639800000001</v>
      </c>
      <c r="AC106" s="113">
        <v>-20.62040804913795</v>
      </c>
      <c r="AD106" s="113">
        <v>4.7779235509334224E-2</v>
      </c>
      <c r="AE106" s="113"/>
      <c r="AF106" s="113"/>
      <c r="AG106" s="96"/>
      <c r="AH106" s="96"/>
      <c r="AI106" s="113"/>
      <c r="AJ106" s="96"/>
      <c r="AK106" s="96"/>
      <c r="AL106" s="113"/>
      <c r="AM106" s="113"/>
    </row>
    <row r="107" spans="1:39" ht="15">
      <c r="A107" s="140"/>
      <c r="B107" s="142" t="s">
        <v>83</v>
      </c>
      <c r="C107" s="96">
        <v>0</v>
      </c>
      <c r="D107" s="96">
        <v>0</v>
      </c>
      <c r="E107" s="113" t="s">
        <v>128</v>
      </c>
      <c r="F107" s="96">
        <v>0</v>
      </c>
      <c r="G107" s="96">
        <v>0</v>
      </c>
      <c r="H107" s="113" t="s">
        <v>128</v>
      </c>
      <c r="I107" s="113">
        <v>0</v>
      </c>
      <c r="J107" s="103">
        <v>0</v>
      </c>
      <c r="K107" s="103">
        <v>0</v>
      </c>
      <c r="L107" s="113" t="s">
        <v>128</v>
      </c>
      <c r="M107" s="103">
        <v>0</v>
      </c>
      <c r="N107" s="103">
        <v>0</v>
      </c>
      <c r="O107" s="113" t="s">
        <v>128</v>
      </c>
      <c r="P107" s="113">
        <v>0</v>
      </c>
      <c r="Q107" s="106">
        <v>0</v>
      </c>
      <c r="R107" s="106">
        <v>0</v>
      </c>
      <c r="S107" s="113" t="s">
        <v>128</v>
      </c>
      <c r="T107" s="106">
        <v>0</v>
      </c>
      <c r="U107" s="106">
        <v>0</v>
      </c>
      <c r="V107" s="113" t="s">
        <v>128</v>
      </c>
      <c r="W107" s="113">
        <v>0</v>
      </c>
      <c r="X107" s="96">
        <v>0</v>
      </c>
      <c r="Y107" s="96">
        <v>0</v>
      </c>
      <c r="Z107" s="113" t="s">
        <v>128</v>
      </c>
      <c r="AA107" s="96">
        <v>0</v>
      </c>
      <c r="AB107" s="96">
        <v>0</v>
      </c>
      <c r="AC107" s="113" t="s">
        <v>128</v>
      </c>
      <c r="AD107" s="113">
        <v>0</v>
      </c>
      <c r="AE107" s="113"/>
      <c r="AF107" s="113"/>
      <c r="AG107" s="96"/>
      <c r="AH107" s="96"/>
      <c r="AI107" s="113"/>
      <c r="AJ107" s="96"/>
      <c r="AK107" s="96"/>
      <c r="AL107" s="113"/>
      <c r="AM107" s="113"/>
    </row>
    <row r="108" spans="1:39">
      <c r="A108" s="140"/>
      <c r="B108" s="144"/>
      <c r="C108" s="104"/>
      <c r="D108" s="104"/>
      <c r="E108" s="113"/>
      <c r="F108" s="104"/>
      <c r="G108" s="104"/>
      <c r="H108" s="113"/>
      <c r="I108" s="110"/>
      <c r="J108" s="103"/>
      <c r="K108" s="103"/>
      <c r="L108" s="113"/>
      <c r="M108" s="103"/>
      <c r="N108" s="103"/>
      <c r="O108" s="113"/>
      <c r="P108" s="113"/>
      <c r="Q108" s="103"/>
      <c r="R108" s="103"/>
      <c r="S108" s="113"/>
      <c r="T108" s="103"/>
      <c r="U108" s="103"/>
      <c r="V108" s="113"/>
      <c r="W108" s="113"/>
      <c r="X108" s="96"/>
      <c r="Y108" s="96"/>
      <c r="Z108" s="113"/>
      <c r="AA108" s="96"/>
      <c r="AB108" s="96"/>
      <c r="AC108" s="113"/>
      <c r="AD108" s="113"/>
      <c r="AE108" s="113"/>
      <c r="AF108" s="113"/>
      <c r="AG108" s="96"/>
      <c r="AH108" s="96"/>
      <c r="AI108" s="113"/>
      <c r="AJ108" s="96"/>
      <c r="AK108" s="96"/>
      <c r="AL108" s="113"/>
      <c r="AM108" s="113"/>
    </row>
    <row r="109" spans="1:39" s="138" customFormat="1" ht="15">
      <c r="A109" s="13">
        <v>16</v>
      </c>
      <c r="B109" s="139" t="s">
        <v>97</v>
      </c>
      <c r="C109" s="101">
        <v>686.61410237900031</v>
      </c>
      <c r="D109" s="101">
        <v>562.5345424709983</v>
      </c>
      <c r="E109" s="110">
        <v>-18.071222172409151</v>
      </c>
      <c r="F109" s="101">
        <v>2666.9602431660014</v>
      </c>
      <c r="G109" s="101">
        <v>2696.6329804029983</v>
      </c>
      <c r="H109" s="110">
        <v>1.1126051583645546</v>
      </c>
      <c r="I109" s="110">
        <v>1.7488599412830628</v>
      </c>
      <c r="J109" s="102">
        <v>24618</v>
      </c>
      <c r="K109" s="102">
        <v>19804</v>
      </c>
      <c r="L109" s="110">
        <v>-19.554797302786575</v>
      </c>
      <c r="M109" s="101">
        <v>97264</v>
      </c>
      <c r="N109" s="101">
        <v>87729</v>
      </c>
      <c r="O109" s="110">
        <v>-9.8032159894719477</v>
      </c>
      <c r="P109" s="110">
        <v>0.86424201968362446</v>
      </c>
      <c r="Q109" s="102">
        <v>2072599</v>
      </c>
      <c r="R109" s="102">
        <v>1649009</v>
      </c>
      <c r="S109" s="110">
        <v>-20.437624451232484</v>
      </c>
      <c r="T109" s="102">
        <v>10257143</v>
      </c>
      <c r="U109" s="102">
        <v>8270257</v>
      </c>
      <c r="V109" s="110">
        <v>-19.370754604864139</v>
      </c>
      <c r="W109" s="110">
        <v>6.9797752821885242</v>
      </c>
      <c r="X109" s="101">
        <v>26841.417122474995</v>
      </c>
      <c r="Y109" s="101">
        <v>21625.079063255987</v>
      </c>
      <c r="Z109" s="110">
        <v>-19.433914518809946</v>
      </c>
      <c r="AA109" s="101">
        <v>156800.57275271806</v>
      </c>
      <c r="AB109" s="101">
        <v>111653.18747571205</v>
      </c>
      <c r="AC109" s="110">
        <v>-28.792870130777882</v>
      </c>
      <c r="AD109" s="110">
        <v>2.6862432993059722</v>
      </c>
      <c r="AE109" s="110"/>
      <c r="AF109" s="110"/>
      <c r="AG109" s="101"/>
      <c r="AH109" s="101"/>
      <c r="AI109" s="110"/>
      <c r="AJ109" s="101"/>
      <c r="AK109" s="101"/>
      <c r="AL109" s="110"/>
      <c r="AM109" s="110"/>
    </row>
    <row r="110" spans="1:39">
      <c r="A110" s="140"/>
      <c r="B110" s="141" t="s">
        <v>79</v>
      </c>
      <c r="C110" s="96">
        <v>108.868217</v>
      </c>
      <c r="D110" s="96">
        <v>134.08747309999998</v>
      </c>
      <c r="E110" s="113">
        <v>23.164939038176758</v>
      </c>
      <c r="F110" s="96">
        <v>387.36639479999997</v>
      </c>
      <c r="G110" s="96">
        <v>567.45496009999999</v>
      </c>
      <c r="H110" s="113">
        <v>46.490497812279521</v>
      </c>
      <c r="I110" s="113">
        <v>3.0405418904070438</v>
      </c>
      <c r="J110" s="103">
        <v>2138</v>
      </c>
      <c r="K110" s="103">
        <v>1541</v>
      </c>
      <c r="L110" s="113">
        <v>-27.92329279700655</v>
      </c>
      <c r="M110" s="103">
        <v>11416</v>
      </c>
      <c r="N110" s="103">
        <v>10709</v>
      </c>
      <c r="O110" s="113">
        <v>-6.193062368605462</v>
      </c>
      <c r="P110" s="113">
        <v>2.076296982787035</v>
      </c>
      <c r="Q110" s="103"/>
      <c r="R110" s="103"/>
      <c r="S110" s="113" t="s">
        <v>128</v>
      </c>
      <c r="T110" s="103"/>
      <c r="U110" s="103"/>
      <c r="V110" s="113" t="s">
        <v>128</v>
      </c>
      <c r="W110" s="113" t="s">
        <v>128</v>
      </c>
      <c r="X110" s="96">
        <v>424.42082700000009</v>
      </c>
      <c r="Y110" s="96">
        <v>450.83442149999996</v>
      </c>
      <c r="Z110" s="113">
        <v>6.2234444729546423</v>
      </c>
      <c r="AA110" s="96">
        <v>1336.4506121999998</v>
      </c>
      <c r="AB110" s="96">
        <v>1774.4625469519999</v>
      </c>
      <c r="AC110" s="113">
        <v>32.774270201497856</v>
      </c>
      <c r="AD110" s="113">
        <v>12.090797999347926</v>
      </c>
      <c r="AE110" s="113"/>
      <c r="AF110" s="113"/>
      <c r="AG110" s="96"/>
      <c r="AH110" s="96"/>
      <c r="AI110" s="113"/>
      <c r="AJ110" s="96"/>
      <c r="AK110" s="96"/>
      <c r="AL110" s="113"/>
      <c r="AM110" s="113"/>
    </row>
    <row r="111" spans="1:39">
      <c r="A111" s="140"/>
      <c r="B111" s="141" t="s">
        <v>80</v>
      </c>
      <c r="C111" s="96">
        <v>173.86542551800019</v>
      </c>
      <c r="D111" s="96">
        <v>159.8596918349983</v>
      </c>
      <c r="E111" s="113">
        <v>-8.0555024906616026</v>
      </c>
      <c r="F111" s="96">
        <v>632.33758242700105</v>
      </c>
      <c r="G111" s="96">
        <v>676.0718305299971</v>
      </c>
      <c r="H111" s="113">
        <v>6.9162816379089609</v>
      </c>
      <c r="I111" s="113">
        <v>1.7422001025184486</v>
      </c>
      <c r="J111" s="103">
        <v>22360</v>
      </c>
      <c r="K111" s="103">
        <v>18187</v>
      </c>
      <c r="L111" s="113">
        <v>-18.662790697674414</v>
      </c>
      <c r="M111" s="103">
        <v>85485</v>
      </c>
      <c r="N111" s="103">
        <v>76617</v>
      </c>
      <c r="O111" s="113">
        <v>-10.373749780663278</v>
      </c>
      <c r="P111" s="113">
        <v>0.79660202971997118</v>
      </c>
      <c r="Q111" s="103"/>
      <c r="R111" s="103"/>
      <c r="S111" s="113" t="s">
        <v>128</v>
      </c>
      <c r="T111" s="103"/>
      <c r="U111" s="103"/>
      <c r="V111" s="113" t="s">
        <v>128</v>
      </c>
      <c r="W111" s="113" t="s">
        <v>128</v>
      </c>
      <c r="X111" s="96">
        <v>2867.4258713999998</v>
      </c>
      <c r="Y111" s="96">
        <v>3252.8903226000002</v>
      </c>
      <c r="Z111" s="113">
        <v>13.442874148715145</v>
      </c>
      <c r="AA111" s="96">
        <v>12931.4614719</v>
      </c>
      <c r="AB111" s="96">
        <v>13311.322679300001</v>
      </c>
      <c r="AC111" s="113">
        <v>2.9374963396475939</v>
      </c>
      <c r="AD111" s="113">
        <v>1.1390116563292434</v>
      </c>
      <c r="AE111" s="113"/>
      <c r="AF111" s="113"/>
      <c r="AG111" s="96"/>
      <c r="AH111" s="96"/>
      <c r="AI111" s="113"/>
      <c r="AJ111" s="96"/>
      <c r="AK111" s="96"/>
      <c r="AL111" s="113"/>
      <c r="AM111" s="113"/>
    </row>
    <row r="112" spans="1:39">
      <c r="A112" s="140"/>
      <c r="B112" s="141" t="s">
        <v>81</v>
      </c>
      <c r="C112" s="96">
        <v>218.33952350600009</v>
      </c>
      <c r="D112" s="96">
        <v>205.71965936899997</v>
      </c>
      <c r="E112" s="113">
        <v>-5.7799265723199822</v>
      </c>
      <c r="F112" s="96">
        <v>1090.8823226030004</v>
      </c>
      <c r="G112" s="96">
        <v>984.80480849900141</v>
      </c>
      <c r="H112" s="113">
        <v>-9.7240107302209218</v>
      </c>
      <c r="I112" s="113">
        <v>1.0846808619607733</v>
      </c>
      <c r="J112" s="103">
        <v>6</v>
      </c>
      <c r="K112" s="103">
        <v>11</v>
      </c>
      <c r="L112" s="113">
        <v>83.333333333333329</v>
      </c>
      <c r="M112" s="103">
        <v>41</v>
      </c>
      <c r="N112" s="103">
        <v>33</v>
      </c>
      <c r="O112" s="113">
        <v>-19.512195121951216</v>
      </c>
      <c r="P112" s="113">
        <v>2.6128266033254155</v>
      </c>
      <c r="Q112" s="103">
        <v>1859269</v>
      </c>
      <c r="R112" s="103">
        <v>1546891</v>
      </c>
      <c r="S112" s="113">
        <v>-16.801119149515209</v>
      </c>
      <c r="T112" s="103">
        <v>9755575</v>
      </c>
      <c r="U112" s="103">
        <v>7831530</v>
      </c>
      <c r="V112" s="113">
        <v>-19.722517637350954</v>
      </c>
      <c r="W112" s="113">
        <v>10.890844135853245</v>
      </c>
      <c r="X112" s="96">
        <v>17128.414024399997</v>
      </c>
      <c r="Y112" s="96">
        <v>16177.504142699989</v>
      </c>
      <c r="Z112" s="113">
        <v>-5.5516516610668472</v>
      </c>
      <c r="AA112" s="96">
        <v>85656.524832900031</v>
      </c>
      <c r="AB112" s="96">
        <v>78422.771268100056</v>
      </c>
      <c r="AC112" s="113">
        <v>-8.445070097008589</v>
      </c>
      <c r="AD112" s="113">
        <v>8.0152979007844678</v>
      </c>
      <c r="AE112" s="113"/>
      <c r="AF112" s="113"/>
      <c r="AG112" s="96"/>
      <c r="AH112" s="96"/>
      <c r="AI112" s="113"/>
      <c r="AJ112" s="96"/>
      <c r="AK112" s="96"/>
      <c r="AL112" s="113"/>
      <c r="AM112" s="113"/>
    </row>
    <row r="113" spans="1:39">
      <c r="A113" s="140"/>
      <c r="B113" s="141" t="s">
        <v>82</v>
      </c>
      <c r="C113" s="96">
        <v>4.4014689999999995E-2</v>
      </c>
      <c r="D113" s="96">
        <v>9.3104899999999994E-3</v>
      </c>
      <c r="E113" s="113">
        <v>-78.846857719547728</v>
      </c>
      <c r="F113" s="96">
        <v>0.67860024500000005</v>
      </c>
      <c r="G113" s="96">
        <v>4.5617486000000006E-2</v>
      </c>
      <c r="H113" s="113">
        <v>-93.277708586739465</v>
      </c>
      <c r="I113" s="113">
        <v>3.0233013731845878E-3</v>
      </c>
      <c r="J113" s="103">
        <v>1</v>
      </c>
      <c r="K113" s="103">
        <v>0</v>
      </c>
      <c r="L113" s="113">
        <v>-100</v>
      </c>
      <c r="M113" s="103">
        <v>5</v>
      </c>
      <c r="N113" s="103">
        <v>2</v>
      </c>
      <c r="O113" s="113">
        <v>-60</v>
      </c>
      <c r="P113" s="113">
        <v>0.10610079575596816</v>
      </c>
      <c r="Q113" s="106">
        <v>114</v>
      </c>
      <c r="R113" s="106">
        <v>43</v>
      </c>
      <c r="S113" s="113">
        <v>-62.280701754385959</v>
      </c>
      <c r="T113" s="106">
        <v>10529</v>
      </c>
      <c r="U113" s="106">
        <v>174</v>
      </c>
      <c r="V113" s="113">
        <v>-98.347421407541077</v>
      </c>
      <c r="W113" s="113">
        <v>6.4987353610383627E-3</v>
      </c>
      <c r="X113" s="96">
        <v>21.113656100000082</v>
      </c>
      <c r="Y113" s="96">
        <v>2.8462000000000001</v>
      </c>
      <c r="Z113" s="113">
        <v>-86.519625087575477</v>
      </c>
      <c r="AA113" s="96">
        <v>973.64983500000005</v>
      </c>
      <c r="AB113" s="96">
        <v>13.135092400000001</v>
      </c>
      <c r="AC113" s="113">
        <v>-98.65094288235565</v>
      </c>
      <c r="AD113" s="113">
        <v>2.7660744705218787E-2</v>
      </c>
      <c r="AE113" s="113"/>
      <c r="AF113" s="113"/>
      <c r="AG113" s="96"/>
      <c r="AH113" s="96"/>
      <c r="AI113" s="113"/>
      <c r="AJ113" s="96"/>
      <c r="AK113" s="96"/>
      <c r="AL113" s="113"/>
      <c r="AM113" s="113"/>
    </row>
    <row r="114" spans="1:39" ht="15">
      <c r="A114" s="140"/>
      <c r="B114" s="142" t="s">
        <v>83</v>
      </c>
      <c r="C114" s="96">
        <v>185.49692166500006</v>
      </c>
      <c r="D114" s="96">
        <v>62.858407677000017</v>
      </c>
      <c r="E114" s="113">
        <v>-66.113503602760716</v>
      </c>
      <c r="F114" s="96">
        <v>555.69534309100015</v>
      </c>
      <c r="G114" s="96">
        <v>468.2557637879998</v>
      </c>
      <c r="H114" s="113">
        <v>-15.735165030649057</v>
      </c>
      <c r="I114" s="113">
        <v>10.584000653191108</v>
      </c>
      <c r="J114" s="103">
        <v>113</v>
      </c>
      <c r="K114" s="103">
        <v>65</v>
      </c>
      <c r="L114" s="113">
        <v>-42.477876106194692</v>
      </c>
      <c r="M114" s="103">
        <v>317</v>
      </c>
      <c r="N114" s="155">
        <v>368</v>
      </c>
      <c r="O114" s="113">
        <v>16.088328075709789</v>
      </c>
      <c r="P114" s="113">
        <v>2.6141933650635787</v>
      </c>
      <c r="Q114" s="106">
        <v>213216</v>
      </c>
      <c r="R114" s="106">
        <v>102075</v>
      </c>
      <c r="S114" s="113">
        <v>-52.126013057181453</v>
      </c>
      <c r="T114" s="106">
        <v>491039</v>
      </c>
      <c r="U114" s="106">
        <v>438553</v>
      </c>
      <c r="V114" s="113">
        <v>-10.688764028926423</v>
      </c>
      <c r="W114" s="113">
        <v>0.99893340017292098</v>
      </c>
      <c r="X114" s="96">
        <v>6400.0427435749989</v>
      </c>
      <c r="Y114" s="96">
        <v>1741.0039764560006</v>
      </c>
      <c r="Z114" s="113">
        <v>-72.796994548141186</v>
      </c>
      <c r="AA114" s="96">
        <v>55902.486000718018</v>
      </c>
      <c r="AB114" s="96">
        <v>18131.495888959995</v>
      </c>
      <c r="AC114" s="113">
        <v>-67.565850490571904</v>
      </c>
      <c r="AD114" s="113">
        <v>0.93114228151212253</v>
      </c>
      <c r="AE114" s="113"/>
      <c r="AF114" s="113"/>
      <c r="AG114" s="96"/>
      <c r="AH114" s="96"/>
      <c r="AI114" s="113"/>
      <c r="AJ114" s="96"/>
      <c r="AK114" s="96"/>
      <c r="AL114" s="113"/>
      <c r="AM114" s="113"/>
    </row>
    <row r="115" spans="1:39">
      <c r="A115" s="140"/>
      <c r="B115" s="144"/>
      <c r="C115" s="104"/>
      <c r="D115" s="104"/>
      <c r="E115" s="113"/>
      <c r="F115" s="104"/>
      <c r="G115" s="104"/>
      <c r="H115" s="113"/>
      <c r="I115" s="110"/>
      <c r="J115" s="103"/>
      <c r="K115" s="103"/>
      <c r="L115" s="113"/>
      <c r="M115" s="103"/>
      <c r="N115" s="103"/>
      <c r="O115" s="113"/>
      <c r="P115" s="113"/>
      <c r="Q115" s="103"/>
      <c r="R115" s="103"/>
      <c r="S115" s="113"/>
      <c r="T115" s="103"/>
      <c r="U115" s="103"/>
      <c r="V115" s="113"/>
      <c r="W115" s="113"/>
      <c r="X115" s="96"/>
      <c r="Y115" s="96"/>
      <c r="Z115" s="113"/>
      <c r="AA115" s="96"/>
      <c r="AB115" s="96"/>
      <c r="AC115" s="113"/>
      <c r="AD115" s="113"/>
      <c r="AE115" s="113"/>
      <c r="AF115" s="113"/>
      <c r="AG115" s="96"/>
      <c r="AH115" s="96"/>
      <c r="AI115" s="113"/>
      <c r="AJ115" s="96"/>
      <c r="AK115" s="96"/>
      <c r="AL115" s="113"/>
      <c r="AM115" s="113"/>
    </row>
    <row r="116" spans="1:39" s="138" customFormat="1" ht="15">
      <c r="A116" s="13">
        <v>17</v>
      </c>
      <c r="B116" s="139" t="s">
        <v>98</v>
      </c>
      <c r="C116" s="101">
        <v>819.04202331599993</v>
      </c>
      <c r="D116" s="101">
        <v>956.0460894849997</v>
      </c>
      <c r="E116" s="110">
        <v>16.727354918166547</v>
      </c>
      <c r="F116" s="101">
        <v>3398.287133243</v>
      </c>
      <c r="G116" s="101">
        <v>3957.2724063540004</v>
      </c>
      <c r="H116" s="110">
        <v>16.449030090566772</v>
      </c>
      <c r="I116" s="110">
        <v>2.5664282972549999</v>
      </c>
      <c r="J116" s="102">
        <v>64623</v>
      </c>
      <c r="K116" s="102">
        <v>60329</v>
      </c>
      <c r="L116" s="110">
        <v>-6.6446930659362806</v>
      </c>
      <c r="M116" s="101">
        <v>231182</v>
      </c>
      <c r="N116" s="101">
        <v>274328</v>
      </c>
      <c r="O116" s="110">
        <v>18.663217724563342</v>
      </c>
      <c r="P116" s="110">
        <v>2.7024790522605908</v>
      </c>
      <c r="Q116" s="102">
        <v>601313</v>
      </c>
      <c r="R116" s="102">
        <v>388110</v>
      </c>
      <c r="S116" s="110">
        <v>-35.456243254345075</v>
      </c>
      <c r="T116" s="102">
        <v>2773813</v>
      </c>
      <c r="U116" s="102">
        <v>2251242</v>
      </c>
      <c r="V116" s="110">
        <v>-18.839445917947607</v>
      </c>
      <c r="W116" s="110">
        <v>1.8999606984190045</v>
      </c>
      <c r="X116" s="101">
        <v>53413.00829540001</v>
      </c>
      <c r="Y116" s="101">
        <v>47938.973555699995</v>
      </c>
      <c r="Z116" s="110">
        <v>-10.248504838794947</v>
      </c>
      <c r="AA116" s="101">
        <v>197430.86706140003</v>
      </c>
      <c r="AB116" s="101">
        <v>223204.32413030002</v>
      </c>
      <c r="AC116" s="110">
        <v>13.054421252622351</v>
      </c>
      <c r="AD116" s="110">
        <v>5.3700313768611734</v>
      </c>
      <c r="AE116" s="110"/>
      <c r="AF116" s="110"/>
      <c r="AG116" s="101"/>
      <c r="AH116" s="101"/>
      <c r="AI116" s="110"/>
      <c r="AJ116" s="101"/>
      <c r="AK116" s="101"/>
      <c r="AL116" s="110"/>
      <c r="AM116" s="110"/>
    </row>
    <row r="117" spans="1:39">
      <c r="A117" s="140"/>
      <c r="B117" s="141" t="s">
        <v>79</v>
      </c>
      <c r="C117" s="96">
        <v>188.8021588</v>
      </c>
      <c r="D117" s="96">
        <v>211.10112920000003</v>
      </c>
      <c r="E117" s="113">
        <v>11.810760290946432</v>
      </c>
      <c r="F117" s="96">
        <v>801.96643090000009</v>
      </c>
      <c r="G117" s="96">
        <v>923.83505430000002</v>
      </c>
      <c r="H117" s="113">
        <v>15.196225016954124</v>
      </c>
      <c r="I117" s="113">
        <v>4.9501006774715766</v>
      </c>
      <c r="J117" s="103">
        <v>1094</v>
      </c>
      <c r="K117" s="103">
        <v>1308</v>
      </c>
      <c r="L117" s="113">
        <v>19.561243144424132</v>
      </c>
      <c r="M117" s="103">
        <v>4500</v>
      </c>
      <c r="N117" s="103">
        <v>6060</v>
      </c>
      <c r="O117" s="113">
        <v>34.666666666666671</v>
      </c>
      <c r="P117" s="113">
        <v>1.174933207179889</v>
      </c>
      <c r="Q117" s="103"/>
      <c r="R117" s="103"/>
      <c r="S117" s="113" t="s">
        <v>128</v>
      </c>
      <c r="T117" s="103"/>
      <c r="U117" s="103"/>
      <c r="V117" s="113" t="s">
        <v>128</v>
      </c>
      <c r="W117" s="113" t="s">
        <v>128</v>
      </c>
      <c r="X117" s="96">
        <v>215.25961249999997</v>
      </c>
      <c r="Y117" s="96">
        <v>208.43220920000007</v>
      </c>
      <c r="Z117" s="113">
        <v>-3.1717065829057423</v>
      </c>
      <c r="AA117" s="96">
        <v>952.88497390000009</v>
      </c>
      <c r="AB117" s="96">
        <v>954.88540150000017</v>
      </c>
      <c r="AC117" s="113">
        <v>0.2099337962915504</v>
      </c>
      <c r="AD117" s="113">
        <v>6.5063793664702523</v>
      </c>
      <c r="AE117" s="113"/>
      <c r="AF117" s="113"/>
      <c r="AG117" s="96"/>
      <c r="AH117" s="96"/>
      <c r="AI117" s="113"/>
      <c r="AJ117" s="96"/>
      <c r="AK117" s="96"/>
      <c r="AL117" s="113"/>
      <c r="AM117" s="113"/>
    </row>
    <row r="118" spans="1:39">
      <c r="A118" s="140"/>
      <c r="B118" s="141" t="s">
        <v>80</v>
      </c>
      <c r="C118" s="96">
        <v>517.5179040999999</v>
      </c>
      <c r="D118" s="96">
        <v>620.99538379999979</v>
      </c>
      <c r="E118" s="113">
        <v>19.994956479806135</v>
      </c>
      <c r="F118" s="96">
        <v>1876.8827557999998</v>
      </c>
      <c r="G118" s="96">
        <v>2430.7434885000002</v>
      </c>
      <c r="H118" s="113">
        <v>29.509607405600757</v>
      </c>
      <c r="I118" s="113">
        <v>6.2638929232429437</v>
      </c>
      <c r="J118" s="103">
        <v>63491</v>
      </c>
      <c r="K118" s="103">
        <v>58977</v>
      </c>
      <c r="L118" s="113">
        <v>-7.1096690869572043</v>
      </c>
      <c r="M118" s="103">
        <v>226484</v>
      </c>
      <c r="N118" s="103">
        <v>268047</v>
      </c>
      <c r="O118" s="113">
        <v>18.351406721887642</v>
      </c>
      <c r="P118" s="113">
        <v>2.7869374193762368</v>
      </c>
      <c r="Q118" s="103"/>
      <c r="R118" s="103"/>
      <c r="S118" s="113" t="s">
        <v>128</v>
      </c>
      <c r="T118" s="103"/>
      <c r="U118" s="103"/>
      <c r="V118" s="113" t="s">
        <v>128</v>
      </c>
      <c r="W118" s="113" t="s">
        <v>128</v>
      </c>
      <c r="X118" s="96">
        <v>24355.651506300001</v>
      </c>
      <c r="Y118" s="96">
        <v>33653.879169399996</v>
      </c>
      <c r="Z118" s="113">
        <v>38.176879237637529</v>
      </c>
      <c r="AA118" s="96">
        <v>96679.823827300002</v>
      </c>
      <c r="AB118" s="96">
        <v>138911.1402317</v>
      </c>
      <c r="AC118" s="113">
        <v>43.681623251443</v>
      </c>
      <c r="AD118" s="113">
        <v>11.886227366716707</v>
      </c>
      <c r="AE118" s="113"/>
      <c r="AF118" s="113"/>
      <c r="AG118" s="96"/>
      <c r="AH118" s="96"/>
      <c r="AI118" s="113"/>
      <c r="AJ118" s="96"/>
      <c r="AK118" s="96"/>
      <c r="AL118" s="113"/>
      <c r="AM118" s="113"/>
    </row>
    <row r="119" spans="1:39">
      <c r="A119" s="140"/>
      <c r="B119" s="141" t="s">
        <v>81</v>
      </c>
      <c r="C119" s="96">
        <v>92.675282124999981</v>
      </c>
      <c r="D119" s="96">
        <v>118.73072713599984</v>
      </c>
      <c r="E119" s="113">
        <v>28.114772799781072</v>
      </c>
      <c r="F119" s="96">
        <v>634.82365192199995</v>
      </c>
      <c r="G119" s="96">
        <v>550.00134148299992</v>
      </c>
      <c r="H119" s="113">
        <v>-13.361554847900036</v>
      </c>
      <c r="I119" s="113">
        <v>0.60578088572560707</v>
      </c>
      <c r="J119" s="103">
        <v>1</v>
      </c>
      <c r="K119" s="103">
        <v>5</v>
      </c>
      <c r="L119" s="113">
        <v>400</v>
      </c>
      <c r="M119" s="103">
        <v>3</v>
      </c>
      <c r="N119" s="103">
        <v>43</v>
      </c>
      <c r="O119" s="113">
        <v>1333.3333333333335</v>
      </c>
      <c r="P119" s="113">
        <v>3.4045922406967537</v>
      </c>
      <c r="Q119" s="103">
        <v>475014</v>
      </c>
      <c r="R119" s="103">
        <v>335713</v>
      </c>
      <c r="S119" s="113">
        <v>-29.325661980488992</v>
      </c>
      <c r="T119" s="103">
        <v>2204765</v>
      </c>
      <c r="U119" s="103">
        <v>1937500</v>
      </c>
      <c r="V119" s="113">
        <v>-12.122153608207675</v>
      </c>
      <c r="W119" s="113">
        <v>2.6943663004822382</v>
      </c>
      <c r="X119" s="96">
        <v>4948.8455052000008</v>
      </c>
      <c r="Y119" s="96">
        <v>6899.4597325999985</v>
      </c>
      <c r="Z119" s="113">
        <v>39.415540965067294</v>
      </c>
      <c r="AA119" s="96">
        <v>21857.699430400004</v>
      </c>
      <c r="AB119" s="96">
        <v>33276.551125799997</v>
      </c>
      <c r="AC119" s="113">
        <v>52.241782040055362</v>
      </c>
      <c r="AD119" s="113">
        <v>3.4010717304562501</v>
      </c>
      <c r="AE119" s="113"/>
      <c r="AF119" s="113"/>
      <c r="AG119" s="96"/>
      <c r="AH119" s="96"/>
      <c r="AI119" s="113"/>
      <c r="AJ119" s="96"/>
      <c r="AK119" s="96"/>
      <c r="AL119" s="113"/>
      <c r="AM119" s="113"/>
    </row>
    <row r="120" spans="1:39" s="146" customFormat="1">
      <c r="A120" s="140"/>
      <c r="B120" s="141" t="s">
        <v>82</v>
      </c>
      <c r="C120" s="96">
        <v>0</v>
      </c>
      <c r="D120" s="96">
        <v>0</v>
      </c>
      <c r="E120" s="113" t="s">
        <v>128</v>
      </c>
      <c r="F120" s="96">
        <v>0</v>
      </c>
      <c r="G120" s="96">
        <v>0</v>
      </c>
      <c r="H120" s="113" t="s">
        <v>128</v>
      </c>
      <c r="I120" s="113">
        <v>0</v>
      </c>
      <c r="J120" s="103">
        <v>0</v>
      </c>
      <c r="K120" s="103">
        <v>0</v>
      </c>
      <c r="L120" s="113" t="s">
        <v>128</v>
      </c>
      <c r="M120" s="103">
        <v>0</v>
      </c>
      <c r="N120" s="103">
        <v>0</v>
      </c>
      <c r="O120" s="113" t="s">
        <v>128</v>
      </c>
      <c r="P120" s="113">
        <v>0</v>
      </c>
      <c r="Q120" s="106">
        <v>0</v>
      </c>
      <c r="R120" s="106">
        <v>0</v>
      </c>
      <c r="S120" s="113" t="s">
        <v>128</v>
      </c>
      <c r="T120" s="106">
        <v>0</v>
      </c>
      <c r="U120" s="106">
        <v>0</v>
      </c>
      <c r="V120" s="113" t="s">
        <v>128</v>
      </c>
      <c r="W120" s="113">
        <v>0</v>
      </c>
      <c r="X120" s="96">
        <v>0</v>
      </c>
      <c r="Y120" s="96">
        <v>0</v>
      </c>
      <c r="Z120" s="113" t="s">
        <v>128</v>
      </c>
      <c r="AA120" s="96">
        <v>0</v>
      </c>
      <c r="AB120" s="96">
        <v>0</v>
      </c>
      <c r="AC120" s="113" t="s">
        <v>128</v>
      </c>
      <c r="AD120" s="113">
        <v>0</v>
      </c>
      <c r="AE120" s="113"/>
      <c r="AF120" s="113"/>
      <c r="AG120" s="96"/>
      <c r="AH120" s="96"/>
      <c r="AI120" s="113"/>
      <c r="AJ120" s="96"/>
      <c r="AK120" s="96"/>
      <c r="AL120" s="113"/>
      <c r="AM120" s="113"/>
    </row>
    <row r="121" spans="1:39" s="146" customFormat="1" ht="15">
      <c r="A121" s="140"/>
      <c r="B121" s="142" t="s">
        <v>83</v>
      </c>
      <c r="C121" s="96">
        <v>20.046678291000031</v>
      </c>
      <c r="D121" s="96">
        <v>5.2188493490000187</v>
      </c>
      <c r="E121" s="113">
        <v>-73.966513188656165</v>
      </c>
      <c r="F121" s="96">
        <v>84.614294621000042</v>
      </c>
      <c r="G121" s="96">
        <v>52.692522071000013</v>
      </c>
      <c r="H121" s="113">
        <v>-37.726217175221258</v>
      </c>
      <c r="I121" s="113">
        <v>1.1910108345622961</v>
      </c>
      <c r="J121" s="103">
        <v>37</v>
      </c>
      <c r="K121" s="103">
        <v>39</v>
      </c>
      <c r="L121" s="113">
        <v>5.4054054054053946</v>
      </c>
      <c r="M121" s="103">
        <v>195</v>
      </c>
      <c r="N121" s="103">
        <v>178</v>
      </c>
      <c r="O121" s="113">
        <v>-8.7179487179487207</v>
      </c>
      <c r="P121" s="113">
        <v>1.2644739646231442</v>
      </c>
      <c r="Q121" s="106">
        <v>126299</v>
      </c>
      <c r="R121" s="106">
        <v>52397</v>
      </c>
      <c r="S121" s="113">
        <v>-58.513527423019987</v>
      </c>
      <c r="T121" s="106">
        <v>569048</v>
      </c>
      <c r="U121" s="106">
        <v>313742</v>
      </c>
      <c r="V121" s="113">
        <v>-44.86545950429489</v>
      </c>
      <c r="W121" s="113">
        <v>0.7146396509362668</v>
      </c>
      <c r="X121" s="96">
        <v>23893.251671400005</v>
      </c>
      <c r="Y121" s="96">
        <v>7177.2024444999952</v>
      </c>
      <c r="Z121" s="113">
        <v>-69.961382639722331</v>
      </c>
      <c r="AA121" s="96">
        <v>77940.458829800002</v>
      </c>
      <c r="AB121" s="96">
        <v>50061.747371299993</v>
      </c>
      <c r="AC121" s="113">
        <v>-35.769242158785929</v>
      </c>
      <c r="AD121" s="113">
        <v>2.5709191315085449</v>
      </c>
      <c r="AE121" s="113"/>
      <c r="AF121" s="113"/>
      <c r="AG121" s="96"/>
      <c r="AH121" s="96"/>
      <c r="AI121" s="113"/>
      <c r="AJ121" s="96"/>
      <c r="AK121" s="96"/>
      <c r="AL121" s="113"/>
      <c r="AM121" s="113"/>
    </row>
    <row r="122" spans="1:39" s="146" customFormat="1">
      <c r="A122" s="140"/>
      <c r="B122" s="144"/>
      <c r="C122" s="104"/>
      <c r="D122" s="104"/>
      <c r="E122" s="113"/>
      <c r="F122" s="104"/>
      <c r="G122" s="104"/>
      <c r="H122" s="113"/>
      <c r="I122" s="110"/>
      <c r="J122" s="103"/>
      <c r="K122" s="103"/>
      <c r="L122" s="113"/>
      <c r="M122" s="103"/>
      <c r="N122" s="103"/>
      <c r="O122" s="113"/>
      <c r="P122" s="113"/>
      <c r="Q122" s="103"/>
      <c r="R122" s="103"/>
      <c r="S122" s="113"/>
      <c r="T122" s="103"/>
      <c r="U122" s="103"/>
      <c r="V122" s="113"/>
      <c r="W122" s="113"/>
      <c r="X122" s="96"/>
      <c r="Y122" s="96"/>
      <c r="Z122" s="113"/>
      <c r="AA122" s="96"/>
      <c r="AB122" s="96"/>
      <c r="AC122" s="113"/>
      <c r="AD122" s="113"/>
      <c r="AE122" s="113"/>
      <c r="AF122" s="113"/>
      <c r="AG122" s="96"/>
      <c r="AH122" s="96"/>
      <c r="AI122" s="113"/>
      <c r="AJ122" s="96"/>
      <c r="AK122" s="96"/>
      <c r="AL122" s="113"/>
      <c r="AM122" s="113"/>
    </row>
    <row r="123" spans="1:39" s="145" customFormat="1" ht="15">
      <c r="A123" s="13">
        <v>18</v>
      </c>
      <c r="B123" s="139" t="s">
        <v>99</v>
      </c>
      <c r="C123" s="101">
        <v>248.10209134399997</v>
      </c>
      <c r="D123" s="101">
        <v>381.04583610000003</v>
      </c>
      <c r="E123" s="110">
        <v>53.584290255606959</v>
      </c>
      <c r="F123" s="101">
        <v>1097.7396230890001</v>
      </c>
      <c r="G123" s="101">
        <v>1459.7550448</v>
      </c>
      <c r="H123" s="110">
        <v>32.978259515886045</v>
      </c>
      <c r="I123" s="110">
        <v>0.94670173527102064</v>
      </c>
      <c r="J123" s="102">
        <v>22533</v>
      </c>
      <c r="K123" s="102">
        <v>42357</v>
      </c>
      <c r="L123" s="110">
        <v>87.977632805219017</v>
      </c>
      <c r="M123" s="101">
        <v>103176</v>
      </c>
      <c r="N123" s="101">
        <v>126152</v>
      </c>
      <c r="O123" s="110">
        <v>22.268744669302933</v>
      </c>
      <c r="P123" s="110">
        <v>1.2427573466827229</v>
      </c>
      <c r="Q123" s="102">
        <v>102512</v>
      </c>
      <c r="R123" s="102">
        <v>72273</v>
      </c>
      <c r="S123" s="110">
        <v>-29.498009989074447</v>
      </c>
      <c r="T123" s="102">
        <v>711577</v>
      </c>
      <c r="U123" s="102">
        <v>483498</v>
      </c>
      <c r="V123" s="110">
        <v>-32.052609907290432</v>
      </c>
      <c r="W123" s="110">
        <v>0.40805350902488124</v>
      </c>
      <c r="X123" s="101">
        <v>15240.679119399998</v>
      </c>
      <c r="Y123" s="101">
        <v>11209.318318599999</v>
      </c>
      <c r="Z123" s="110">
        <v>-26.451319978703857</v>
      </c>
      <c r="AA123" s="101">
        <v>68632.022662500007</v>
      </c>
      <c r="AB123" s="101">
        <v>54354.009888199995</v>
      </c>
      <c r="AC123" s="110">
        <v>-20.803718469019284</v>
      </c>
      <c r="AD123" s="110">
        <v>1.3076930283279997</v>
      </c>
      <c r="AE123" s="110"/>
      <c r="AF123" s="110"/>
      <c r="AG123" s="101"/>
      <c r="AH123" s="101"/>
      <c r="AI123" s="110"/>
      <c r="AJ123" s="101"/>
      <c r="AK123" s="101"/>
      <c r="AL123" s="110"/>
      <c r="AM123" s="110"/>
    </row>
    <row r="124" spans="1:39" s="146" customFormat="1">
      <c r="A124" s="140"/>
      <c r="B124" s="141" t="s">
        <v>79</v>
      </c>
      <c r="C124" s="96">
        <v>5.9728416500000003</v>
      </c>
      <c r="D124" s="96">
        <v>28.139784800000001</v>
      </c>
      <c r="E124" s="113">
        <v>371.12892738417065</v>
      </c>
      <c r="F124" s="96">
        <v>30.739776445000004</v>
      </c>
      <c r="G124" s="96">
        <v>54.582423599999998</v>
      </c>
      <c r="H124" s="113">
        <v>77.562851498479702</v>
      </c>
      <c r="I124" s="113">
        <v>0.29246399644915544</v>
      </c>
      <c r="J124" s="103">
        <v>112</v>
      </c>
      <c r="K124" s="103">
        <v>647</v>
      </c>
      <c r="L124" s="113">
        <v>477.67857142857144</v>
      </c>
      <c r="M124" s="103">
        <v>522</v>
      </c>
      <c r="N124" s="103">
        <v>1138</v>
      </c>
      <c r="O124" s="113">
        <v>118.00766283524906</v>
      </c>
      <c r="P124" s="113">
        <v>0.22063927223939164</v>
      </c>
      <c r="Q124" s="103"/>
      <c r="R124" s="103"/>
      <c r="S124" s="113" t="s">
        <v>128</v>
      </c>
      <c r="T124" s="103"/>
      <c r="U124" s="103"/>
      <c r="V124" s="113" t="s">
        <v>128</v>
      </c>
      <c r="W124" s="113" t="s">
        <v>128</v>
      </c>
      <c r="X124" s="96">
        <v>3.5059015999999996</v>
      </c>
      <c r="Y124" s="96">
        <v>70.083070800000002</v>
      </c>
      <c r="Z124" s="113">
        <v>1899.0027900383743</v>
      </c>
      <c r="AA124" s="96">
        <v>21.516605200000001</v>
      </c>
      <c r="AB124" s="96">
        <v>108.00030480000001</v>
      </c>
      <c r="AC124" s="113">
        <v>401.93933381275224</v>
      </c>
      <c r="AD124" s="113">
        <v>0.73589035251704815</v>
      </c>
      <c r="AE124" s="113"/>
      <c r="AF124" s="113"/>
      <c r="AG124" s="96"/>
      <c r="AH124" s="96"/>
      <c r="AI124" s="113"/>
      <c r="AJ124" s="96"/>
      <c r="AK124" s="96"/>
      <c r="AL124" s="113"/>
      <c r="AM124" s="113"/>
    </row>
    <row r="125" spans="1:39" s="146" customFormat="1">
      <c r="A125" s="140"/>
      <c r="B125" s="141" t="s">
        <v>80</v>
      </c>
      <c r="C125" s="96">
        <v>171.42326110599998</v>
      </c>
      <c r="D125" s="96">
        <v>293.4204757</v>
      </c>
      <c r="E125" s="113">
        <v>71.167246385869845</v>
      </c>
      <c r="F125" s="96">
        <v>720.38847845600003</v>
      </c>
      <c r="G125" s="96">
        <v>858.46348969999997</v>
      </c>
      <c r="H125" s="113">
        <v>19.166743413211496</v>
      </c>
      <c r="I125" s="113">
        <v>2.2122134250013321</v>
      </c>
      <c r="J125" s="103">
        <v>22415</v>
      </c>
      <c r="K125" s="103">
        <v>41704</v>
      </c>
      <c r="L125" s="113">
        <v>86.053981708677213</v>
      </c>
      <c r="M125" s="103">
        <v>102634</v>
      </c>
      <c r="N125" s="103">
        <v>124963</v>
      </c>
      <c r="O125" s="113">
        <v>21.755948321219098</v>
      </c>
      <c r="P125" s="113">
        <v>1.2992649077867413</v>
      </c>
      <c r="Q125" s="103"/>
      <c r="R125" s="103"/>
      <c r="S125" s="113" t="s">
        <v>128</v>
      </c>
      <c r="T125" s="103"/>
      <c r="U125" s="103"/>
      <c r="V125" s="113" t="s">
        <v>128</v>
      </c>
      <c r="W125" s="113" t="s">
        <v>128</v>
      </c>
      <c r="X125" s="96">
        <v>2826.4249592000001</v>
      </c>
      <c r="Y125" s="96">
        <v>3931.3802782000002</v>
      </c>
      <c r="Z125" s="113">
        <v>39.093743331248753</v>
      </c>
      <c r="AA125" s="96">
        <v>13301.687193300002</v>
      </c>
      <c r="AB125" s="96">
        <v>12453.570669700001</v>
      </c>
      <c r="AC125" s="113">
        <v>-6.3760071280821728</v>
      </c>
      <c r="AD125" s="113">
        <v>1.0656162800235125</v>
      </c>
      <c r="AE125" s="113"/>
      <c r="AF125" s="113"/>
      <c r="AG125" s="96"/>
      <c r="AH125" s="96"/>
      <c r="AI125" s="113"/>
      <c r="AJ125" s="96"/>
      <c r="AK125" s="96"/>
      <c r="AL125" s="113"/>
      <c r="AM125" s="113"/>
    </row>
    <row r="126" spans="1:39" s="150" customFormat="1">
      <c r="A126" s="149"/>
      <c r="B126" s="141" t="s">
        <v>81</v>
      </c>
      <c r="C126" s="96">
        <v>59.135714282000002</v>
      </c>
      <c r="D126" s="96">
        <v>52.799812399999993</v>
      </c>
      <c r="E126" s="113">
        <v>-10.714171561006335</v>
      </c>
      <c r="F126" s="96">
        <v>316.54791442300001</v>
      </c>
      <c r="G126" s="96">
        <v>513.53816140000004</v>
      </c>
      <c r="H126" s="113">
        <v>62.230783398485379</v>
      </c>
      <c r="I126" s="113">
        <v>0.56561971545010747</v>
      </c>
      <c r="J126" s="103">
        <v>1</v>
      </c>
      <c r="K126" s="103">
        <v>6</v>
      </c>
      <c r="L126" s="113">
        <v>500</v>
      </c>
      <c r="M126" s="103">
        <v>1</v>
      </c>
      <c r="N126" s="103">
        <v>49</v>
      </c>
      <c r="O126" s="113">
        <v>4800</v>
      </c>
      <c r="P126" s="113">
        <v>3.8796516231195568</v>
      </c>
      <c r="Q126" s="103">
        <v>57986</v>
      </c>
      <c r="R126" s="103">
        <v>48764</v>
      </c>
      <c r="S126" s="113">
        <v>-15.903838857655295</v>
      </c>
      <c r="T126" s="103">
        <v>400563</v>
      </c>
      <c r="U126" s="103">
        <v>281188</v>
      </c>
      <c r="V126" s="113">
        <v>-29.801803960925</v>
      </c>
      <c r="W126" s="113">
        <v>0.3910314690580643</v>
      </c>
      <c r="X126" s="96">
        <v>2775.9071181999998</v>
      </c>
      <c r="Y126" s="96">
        <v>2441.8339324999997</v>
      </c>
      <c r="Z126" s="113">
        <v>-12.034739329341305</v>
      </c>
      <c r="AA126" s="96">
        <v>13216.707487300002</v>
      </c>
      <c r="AB126" s="96">
        <v>11567.171994299999</v>
      </c>
      <c r="AC126" s="113">
        <v>-12.480683972048634</v>
      </c>
      <c r="AD126" s="113">
        <v>1.1822373515336226</v>
      </c>
      <c r="AE126" s="113"/>
      <c r="AF126" s="113"/>
      <c r="AG126" s="96"/>
      <c r="AH126" s="96"/>
      <c r="AI126" s="113"/>
      <c r="AJ126" s="96"/>
      <c r="AK126" s="96"/>
      <c r="AL126" s="113"/>
      <c r="AM126" s="113"/>
    </row>
    <row r="127" spans="1:39" s="146" customFormat="1">
      <c r="A127" s="140"/>
      <c r="B127" s="141" t="s">
        <v>82</v>
      </c>
      <c r="C127" s="96">
        <v>8.4589999999999995E-3</v>
      </c>
      <c r="D127" s="96">
        <v>0.1014552</v>
      </c>
      <c r="E127" s="113">
        <v>1099.3758127438232</v>
      </c>
      <c r="F127" s="96">
        <v>7.8786300000000004E-2</v>
      </c>
      <c r="G127" s="96">
        <v>0.20614530000000003</v>
      </c>
      <c r="H127" s="113">
        <v>161.65120077983107</v>
      </c>
      <c r="I127" s="113">
        <v>1.3662291003181299E-2</v>
      </c>
      <c r="J127" s="103">
        <v>5</v>
      </c>
      <c r="K127" s="103">
        <v>0</v>
      </c>
      <c r="L127" s="113">
        <v>-100</v>
      </c>
      <c r="M127" s="103">
        <v>19</v>
      </c>
      <c r="N127" s="103">
        <v>0</v>
      </c>
      <c r="O127" s="113">
        <v>-100</v>
      </c>
      <c r="P127" s="113">
        <v>0</v>
      </c>
      <c r="Q127" s="106">
        <v>30056</v>
      </c>
      <c r="R127" s="106">
        <v>14</v>
      </c>
      <c r="S127" s="113">
        <v>-99.953420282140002</v>
      </c>
      <c r="T127" s="106">
        <v>264433</v>
      </c>
      <c r="U127" s="106">
        <v>57</v>
      </c>
      <c r="V127" s="113">
        <v>-99.978444445284822</v>
      </c>
      <c r="W127" s="113">
        <v>2.1288960665470499E-3</v>
      </c>
      <c r="X127" s="96">
        <v>6563.9210106</v>
      </c>
      <c r="Y127" s="96">
        <v>8.5031540000000003</v>
      </c>
      <c r="Z127" s="113">
        <v>-99.870456180288144</v>
      </c>
      <c r="AA127" s="96">
        <v>30300.687834100001</v>
      </c>
      <c r="AB127" s="96">
        <v>25.837288600000001</v>
      </c>
      <c r="AC127" s="113">
        <v>-99.914730356150784</v>
      </c>
      <c r="AD127" s="113">
        <v>5.4409868014301872E-2</v>
      </c>
      <c r="AE127" s="113"/>
      <c r="AF127" s="113"/>
      <c r="AG127" s="96"/>
      <c r="AH127" s="96"/>
      <c r="AI127" s="113"/>
      <c r="AJ127" s="96"/>
      <c r="AK127" s="96"/>
      <c r="AL127" s="113"/>
      <c r="AM127" s="113"/>
    </row>
    <row r="128" spans="1:39" s="146" customFormat="1" ht="15">
      <c r="A128" s="140"/>
      <c r="B128" s="142" t="s">
        <v>83</v>
      </c>
      <c r="C128" s="96">
        <v>11.561815305999998</v>
      </c>
      <c r="D128" s="96">
        <v>6.5843080000000009</v>
      </c>
      <c r="E128" s="113">
        <v>-43.051261192668612</v>
      </c>
      <c r="F128" s="96">
        <v>29.984667465000001</v>
      </c>
      <c r="G128" s="96">
        <v>32.964824800000002</v>
      </c>
      <c r="H128" s="113">
        <v>9.9389374201952698</v>
      </c>
      <c r="I128" s="113">
        <v>0.74510503489177093</v>
      </c>
      <c r="J128" s="103">
        <v>0</v>
      </c>
      <c r="K128" s="103">
        <v>0</v>
      </c>
      <c r="L128" s="113" t="s">
        <v>128</v>
      </c>
      <c r="M128" s="103">
        <v>0</v>
      </c>
      <c r="N128" s="103">
        <v>2</v>
      </c>
      <c r="O128" s="113" t="s">
        <v>128</v>
      </c>
      <c r="P128" s="113">
        <v>1.4207572636215103E-2</v>
      </c>
      <c r="Q128" s="106">
        <v>14470</v>
      </c>
      <c r="R128" s="106">
        <v>23495</v>
      </c>
      <c r="S128" s="113">
        <v>62.370421561852105</v>
      </c>
      <c r="T128" s="106">
        <v>46581</v>
      </c>
      <c r="U128" s="106">
        <v>202253</v>
      </c>
      <c r="V128" s="113">
        <v>334.19634614971773</v>
      </c>
      <c r="W128" s="113">
        <v>0.46069067361339178</v>
      </c>
      <c r="X128" s="96">
        <v>3070.9201297999994</v>
      </c>
      <c r="Y128" s="96">
        <v>4757.5178831000003</v>
      </c>
      <c r="Z128" s="113">
        <v>54.921576661449812</v>
      </c>
      <c r="AA128" s="96">
        <v>11791.423542600001</v>
      </c>
      <c r="AB128" s="96">
        <v>30199.429630799998</v>
      </c>
      <c r="AC128" s="113">
        <v>156.1135177758278</v>
      </c>
      <c r="AD128" s="113">
        <v>1.5508905596647296</v>
      </c>
      <c r="AE128" s="113"/>
      <c r="AF128" s="113"/>
      <c r="AG128" s="96"/>
      <c r="AH128" s="96"/>
      <c r="AI128" s="113"/>
      <c r="AJ128" s="96"/>
      <c r="AK128" s="96"/>
      <c r="AL128" s="113"/>
      <c r="AM128" s="113"/>
    </row>
    <row r="129" spans="1:39" s="146" customFormat="1">
      <c r="A129" s="140"/>
      <c r="B129" s="144"/>
      <c r="C129" s="104"/>
      <c r="D129" s="104"/>
      <c r="E129" s="113"/>
      <c r="F129" s="104"/>
      <c r="G129" s="104"/>
      <c r="H129" s="113"/>
      <c r="I129" s="110"/>
      <c r="J129" s="103"/>
      <c r="K129" s="103"/>
      <c r="L129" s="113"/>
      <c r="M129" s="103"/>
      <c r="N129" s="103"/>
      <c r="O129" s="113"/>
      <c r="P129" s="113"/>
      <c r="Q129" s="103"/>
      <c r="R129" s="103"/>
      <c r="S129" s="113"/>
      <c r="T129" s="103"/>
      <c r="U129" s="103"/>
      <c r="V129" s="113"/>
      <c r="W129" s="113"/>
      <c r="X129" s="96"/>
      <c r="Y129" s="96"/>
      <c r="Z129" s="113"/>
      <c r="AA129" s="96"/>
      <c r="AB129" s="96"/>
      <c r="AC129" s="113"/>
      <c r="AD129" s="113"/>
      <c r="AE129" s="113"/>
      <c r="AF129" s="113"/>
      <c r="AG129" s="96"/>
      <c r="AH129" s="96"/>
      <c r="AI129" s="113"/>
      <c r="AJ129" s="96"/>
      <c r="AK129" s="96"/>
      <c r="AL129" s="113"/>
      <c r="AM129" s="113"/>
    </row>
    <row r="130" spans="1:39" s="145" customFormat="1" ht="15">
      <c r="A130" s="13">
        <v>19</v>
      </c>
      <c r="B130" s="139" t="s">
        <v>100</v>
      </c>
      <c r="C130" s="101">
        <v>87.075627151000006</v>
      </c>
      <c r="D130" s="101">
        <v>103.89560494000003</v>
      </c>
      <c r="E130" s="110">
        <v>19.31651638848615</v>
      </c>
      <c r="F130" s="101">
        <v>391.38322555800005</v>
      </c>
      <c r="G130" s="101">
        <v>463.72430831799988</v>
      </c>
      <c r="H130" s="110">
        <v>18.483439768493447</v>
      </c>
      <c r="I130" s="110">
        <v>0.30074128459830229</v>
      </c>
      <c r="J130" s="102">
        <v>2817</v>
      </c>
      <c r="K130" s="102">
        <v>3436</v>
      </c>
      <c r="L130" s="110">
        <v>21.973730919417811</v>
      </c>
      <c r="M130" s="101">
        <v>12242</v>
      </c>
      <c r="N130" s="101">
        <v>17006</v>
      </c>
      <c r="O130" s="110">
        <v>38.915209933017493</v>
      </c>
      <c r="P130" s="110">
        <v>0.16753068867466536</v>
      </c>
      <c r="Q130" s="102">
        <v>364539</v>
      </c>
      <c r="R130" s="102">
        <v>338654</v>
      </c>
      <c r="S130" s="110">
        <v>-7.1007491653842241</v>
      </c>
      <c r="T130" s="102">
        <v>1735644</v>
      </c>
      <c r="U130" s="102">
        <v>1861984</v>
      </c>
      <c r="V130" s="110">
        <v>7.2791424969636642</v>
      </c>
      <c r="W130" s="110">
        <v>1.5714420844516099</v>
      </c>
      <c r="X130" s="101">
        <v>7293.7526247999995</v>
      </c>
      <c r="Y130" s="101">
        <v>9678.127838800001</v>
      </c>
      <c r="Z130" s="110">
        <v>32.690650981124868</v>
      </c>
      <c r="AA130" s="101">
        <v>37278.255933699998</v>
      </c>
      <c r="AB130" s="101">
        <v>49774.803497200002</v>
      </c>
      <c r="AC130" s="110">
        <v>33.522350363507684</v>
      </c>
      <c r="AD130" s="110">
        <v>1.1975227522967971</v>
      </c>
      <c r="AE130" s="110"/>
      <c r="AF130" s="110"/>
      <c r="AG130" s="101"/>
      <c r="AH130" s="101"/>
      <c r="AI130" s="110"/>
      <c r="AJ130" s="101"/>
      <c r="AK130" s="101"/>
      <c r="AL130" s="110"/>
      <c r="AM130" s="110"/>
    </row>
    <row r="131" spans="1:39" s="146" customFormat="1">
      <c r="A131" s="140"/>
      <c r="B131" s="141" t="s">
        <v>79</v>
      </c>
      <c r="C131" s="96">
        <v>8.1158099999999997E-2</v>
      </c>
      <c r="D131" s="96">
        <v>0.29390569999999999</v>
      </c>
      <c r="E131" s="113">
        <v>262.1397001654795</v>
      </c>
      <c r="F131" s="96">
        <v>0.64186499999999991</v>
      </c>
      <c r="G131" s="96">
        <v>1.2432672</v>
      </c>
      <c r="H131" s="113">
        <v>93.696057582201902</v>
      </c>
      <c r="I131" s="113">
        <v>6.6616846593479497E-3</v>
      </c>
      <c r="J131" s="103">
        <v>5</v>
      </c>
      <c r="K131" s="103">
        <v>12</v>
      </c>
      <c r="L131" s="113">
        <v>140</v>
      </c>
      <c r="M131" s="103">
        <v>23</v>
      </c>
      <c r="N131" s="103">
        <v>39</v>
      </c>
      <c r="O131" s="113">
        <v>69.565217391304344</v>
      </c>
      <c r="P131" s="113">
        <v>7.561451333335919E-3</v>
      </c>
      <c r="Q131" s="103"/>
      <c r="R131" s="103"/>
      <c r="S131" s="113" t="s">
        <v>128</v>
      </c>
      <c r="T131" s="103"/>
      <c r="U131" s="103"/>
      <c r="V131" s="113" t="s">
        <v>128</v>
      </c>
      <c r="W131" s="113" t="s">
        <v>128</v>
      </c>
      <c r="X131" s="96">
        <v>9.5308099999999993E-2</v>
      </c>
      <c r="Y131" s="96">
        <v>0.36400719999999998</v>
      </c>
      <c r="Z131" s="113">
        <v>281.92682468751349</v>
      </c>
      <c r="AA131" s="96">
        <v>0.95166879999999987</v>
      </c>
      <c r="AB131" s="96">
        <v>1.5235824</v>
      </c>
      <c r="AC131" s="113">
        <v>60.095865284224949</v>
      </c>
      <c r="AD131" s="113">
        <v>1.0381355788773385E-2</v>
      </c>
      <c r="AE131" s="113"/>
      <c r="AF131" s="113"/>
      <c r="AG131" s="96"/>
      <c r="AH131" s="96"/>
      <c r="AI131" s="113"/>
      <c r="AJ131" s="96"/>
      <c r="AK131" s="96"/>
      <c r="AL131" s="113"/>
      <c r="AM131" s="113"/>
    </row>
    <row r="132" spans="1:39" s="146" customFormat="1">
      <c r="A132" s="140"/>
      <c r="B132" s="141" t="s">
        <v>80</v>
      </c>
      <c r="C132" s="96">
        <v>12.917059799999999</v>
      </c>
      <c r="D132" s="96">
        <v>19.358238400000001</v>
      </c>
      <c r="E132" s="113">
        <v>49.865671443280021</v>
      </c>
      <c r="F132" s="96">
        <v>59.360281499999999</v>
      </c>
      <c r="G132" s="96">
        <v>90.052583199999987</v>
      </c>
      <c r="H132" s="113">
        <v>51.705114808122985</v>
      </c>
      <c r="I132" s="113">
        <v>0.23206057788282597</v>
      </c>
      <c r="J132" s="103">
        <v>2786</v>
      </c>
      <c r="K132" s="103">
        <v>3410</v>
      </c>
      <c r="L132" s="113">
        <v>22.397702799712849</v>
      </c>
      <c r="M132" s="103">
        <v>12077</v>
      </c>
      <c r="N132" s="103">
        <v>16860</v>
      </c>
      <c r="O132" s="113">
        <v>39.604206342634754</v>
      </c>
      <c r="P132" s="113">
        <v>0.17529673859690037</v>
      </c>
      <c r="Q132" s="103"/>
      <c r="R132" s="103"/>
      <c r="S132" s="113" t="s">
        <v>128</v>
      </c>
      <c r="T132" s="103"/>
      <c r="U132" s="103"/>
      <c r="V132" s="113" t="s">
        <v>128</v>
      </c>
      <c r="W132" s="113" t="s">
        <v>128</v>
      </c>
      <c r="X132" s="96">
        <v>120.6068981</v>
      </c>
      <c r="Y132" s="96">
        <v>163.71309469999997</v>
      </c>
      <c r="Z132" s="113">
        <v>35.741070601334023</v>
      </c>
      <c r="AA132" s="96">
        <v>531.43025480000006</v>
      </c>
      <c r="AB132" s="96">
        <v>772.61057590000007</v>
      </c>
      <c r="AC132" s="113">
        <v>45.383249997832074</v>
      </c>
      <c r="AD132" s="113">
        <v>6.6110068319644E-2</v>
      </c>
      <c r="AE132" s="113"/>
      <c r="AF132" s="113"/>
      <c r="AG132" s="96"/>
      <c r="AH132" s="96"/>
      <c r="AI132" s="113"/>
      <c r="AJ132" s="96"/>
      <c r="AK132" s="96"/>
      <c r="AL132" s="113"/>
      <c r="AM132" s="113"/>
    </row>
    <row r="133" spans="1:39" s="146" customFormat="1">
      <c r="A133" s="140"/>
      <c r="B133" s="141" t="s">
        <v>81</v>
      </c>
      <c r="C133" s="96">
        <v>70.282961861000004</v>
      </c>
      <c r="D133" s="96">
        <v>80.913292107000018</v>
      </c>
      <c r="E133" s="113">
        <v>15.125045906607948</v>
      </c>
      <c r="F133" s="96">
        <v>306.99919777700006</v>
      </c>
      <c r="G133" s="96">
        <v>334.98054909999991</v>
      </c>
      <c r="H133" s="113">
        <v>9.1144705020776975</v>
      </c>
      <c r="I133" s="113">
        <v>0.36895330689101669</v>
      </c>
      <c r="J133" s="103">
        <v>5</v>
      </c>
      <c r="K133" s="103">
        <v>2</v>
      </c>
      <c r="L133" s="113">
        <v>-60</v>
      </c>
      <c r="M133" s="103">
        <v>23</v>
      </c>
      <c r="N133" s="103">
        <v>23</v>
      </c>
      <c r="O133" s="113">
        <v>0</v>
      </c>
      <c r="P133" s="113">
        <v>1.8210609659540775</v>
      </c>
      <c r="Q133" s="103">
        <v>352868</v>
      </c>
      <c r="R133" s="103">
        <v>333903</v>
      </c>
      <c r="S133" s="113">
        <v>-5.3745309860911199</v>
      </c>
      <c r="T133" s="103">
        <v>1669372</v>
      </c>
      <c r="U133" s="103">
        <v>1814034</v>
      </c>
      <c r="V133" s="113">
        <v>8.6656539105723684</v>
      </c>
      <c r="W133" s="113">
        <v>2.5226694593698045</v>
      </c>
      <c r="X133" s="96">
        <v>3689.9460917000001</v>
      </c>
      <c r="Y133" s="96">
        <v>4306.2372326000004</v>
      </c>
      <c r="Z133" s="113">
        <v>16.701900937963778</v>
      </c>
      <c r="AA133" s="96">
        <v>16808.136312300001</v>
      </c>
      <c r="AB133" s="96">
        <v>19254.567949600001</v>
      </c>
      <c r="AC133" s="113">
        <v>14.555044008714567</v>
      </c>
      <c r="AD133" s="113">
        <v>1.9679373168200942</v>
      </c>
      <c r="AE133" s="113"/>
      <c r="AF133" s="113"/>
      <c r="AG133" s="96"/>
      <c r="AH133" s="96"/>
      <c r="AI133" s="113"/>
      <c r="AJ133" s="96"/>
      <c r="AK133" s="96"/>
      <c r="AL133" s="113"/>
      <c r="AM133" s="113"/>
    </row>
    <row r="134" spans="1:39" s="146" customFormat="1">
      <c r="A134" s="140"/>
      <c r="B134" s="141" t="s">
        <v>82</v>
      </c>
      <c r="C134" s="96">
        <v>0</v>
      </c>
      <c r="D134" s="96">
        <v>0</v>
      </c>
      <c r="E134" s="113" t="s">
        <v>128</v>
      </c>
      <c r="F134" s="96">
        <v>0</v>
      </c>
      <c r="G134" s="96">
        <v>0</v>
      </c>
      <c r="H134" s="113" t="s">
        <v>128</v>
      </c>
      <c r="I134" s="113">
        <v>0</v>
      </c>
      <c r="J134" s="103">
        <v>0</v>
      </c>
      <c r="K134" s="103">
        <v>0</v>
      </c>
      <c r="L134" s="113" t="s">
        <v>128</v>
      </c>
      <c r="M134" s="103">
        <v>0</v>
      </c>
      <c r="N134" s="103">
        <v>0</v>
      </c>
      <c r="O134" s="113" t="s">
        <v>128</v>
      </c>
      <c r="P134" s="113">
        <v>0</v>
      </c>
      <c r="Q134" s="106">
        <v>0</v>
      </c>
      <c r="R134" s="106">
        <v>0</v>
      </c>
      <c r="S134" s="113" t="s">
        <v>128</v>
      </c>
      <c r="T134" s="106">
        <v>0</v>
      </c>
      <c r="U134" s="106">
        <v>0</v>
      </c>
      <c r="V134" s="113" t="s">
        <v>128</v>
      </c>
      <c r="W134" s="113">
        <v>0</v>
      </c>
      <c r="X134" s="96">
        <v>0</v>
      </c>
      <c r="Y134" s="96">
        <v>0</v>
      </c>
      <c r="Z134" s="113" t="s">
        <v>128</v>
      </c>
      <c r="AA134" s="96">
        <v>0</v>
      </c>
      <c r="AB134" s="96">
        <v>0</v>
      </c>
      <c r="AC134" s="113" t="s">
        <v>128</v>
      </c>
      <c r="AD134" s="113">
        <v>0</v>
      </c>
      <c r="AE134" s="113"/>
      <c r="AF134" s="113"/>
      <c r="AG134" s="96"/>
      <c r="AH134" s="96"/>
      <c r="AI134" s="113"/>
      <c r="AJ134" s="96"/>
      <c r="AK134" s="96"/>
      <c r="AL134" s="113"/>
      <c r="AM134" s="113"/>
    </row>
    <row r="135" spans="1:39" s="146" customFormat="1" ht="15">
      <c r="A135" s="140"/>
      <c r="B135" s="142" t="s">
        <v>83</v>
      </c>
      <c r="C135" s="96">
        <v>3.7944473900000002</v>
      </c>
      <c r="D135" s="96">
        <v>3.3301687330000012</v>
      </c>
      <c r="E135" s="113">
        <v>-12.235738416707864</v>
      </c>
      <c r="F135" s="96">
        <v>24.381881280999988</v>
      </c>
      <c r="G135" s="96">
        <v>37.447908817999995</v>
      </c>
      <c r="H135" s="113">
        <v>53.589086856812564</v>
      </c>
      <c r="I135" s="113">
        <v>0.84643633253769757</v>
      </c>
      <c r="J135" s="103">
        <v>21</v>
      </c>
      <c r="K135" s="103">
        <v>12</v>
      </c>
      <c r="L135" s="113">
        <v>-42.857142857142861</v>
      </c>
      <c r="M135" s="103">
        <v>119</v>
      </c>
      <c r="N135" s="103">
        <v>84</v>
      </c>
      <c r="O135" s="113">
        <v>-29.411764705882348</v>
      </c>
      <c r="P135" s="113">
        <v>0.59671805072103434</v>
      </c>
      <c r="Q135" s="106">
        <v>11671</v>
      </c>
      <c r="R135" s="106">
        <v>4751</v>
      </c>
      <c r="S135" s="113">
        <v>-59.292262873789738</v>
      </c>
      <c r="T135" s="106">
        <v>66272</v>
      </c>
      <c r="U135" s="106">
        <v>47950</v>
      </c>
      <c r="V135" s="113">
        <v>-27.646668276195076</v>
      </c>
      <c r="W135" s="113">
        <v>0.10922022318463574</v>
      </c>
      <c r="X135" s="96">
        <v>3483.1043268999997</v>
      </c>
      <c r="Y135" s="96">
        <v>5207.8135043000002</v>
      </c>
      <c r="Z135" s="113">
        <v>49.516437508922117</v>
      </c>
      <c r="AA135" s="96">
        <v>19937.737697799999</v>
      </c>
      <c r="AB135" s="96">
        <v>29746.101389300005</v>
      </c>
      <c r="AC135" s="113">
        <v>49.194968055890783</v>
      </c>
      <c r="AD135" s="113">
        <v>1.5276099050706868</v>
      </c>
      <c r="AE135" s="113"/>
      <c r="AF135" s="113"/>
      <c r="AG135" s="96"/>
      <c r="AH135" s="96"/>
      <c r="AI135" s="113"/>
      <c r="AJ135" s="96"/>
      <c r="AK135" s="96"/>
      <c r="AL135" s="113"/>
      <c r="AM135" s="113"/>
    </row>
    <row r="136" spans="1:39" s="146" customFormat="1">
      <c r="A136" s="140"/>
      <c r="B136" s="144"/>
      <c r="C136" s="104"/>
      <c r="D136" s="104"/>
      <c r="E136" s="113"/>
      <c r="F136" s="104"/>
      <c r="G136" s="104"/>
      <c r="H136" s="113"/>
      <c r="I136" s="110"/>
      <c r="J136" s="103"/>
      <c r="K136" s="103"/>
      <c r="L136" s="113"/>
      <c r="M136" s="103"/>
      <c r="N136" s="103"/>
      <c r="O136" s="113"/>
      <c r="P136" s="113"/>
      <c r="Q136" s="103"/>
      <c r="R136" s="103"/>
      <c r="S136" s="113"/>
      <c r="T136" s="103"/>
      <c r="U136" s="103"/>
      <c r="V136" s="113"/>
      <c r="W136" s="113"/>
      <c r="X136" s="96"/>
      <c r="Y136" s="96"/>
      <c r="Z136" s="113"/>
      <c r="AA136" s="96"/>
      <c r="AB136" s="96"/>
      <c r="AC136" s="113"/>
      <c r="AD136" s="113"/>
      <c r="AE136" s="113"/>
      <c r="AF136" s="113"/>
      <c r="AG136" s="96"/>
      <c r="AH136" s="96"/>
      <c r="AI136" s="113"/>
      <c r="AJ136" s="96"/>
      <c r="AK136" s="96"/>
      <c r="AL136" s="113"/>
      <c r="AM136" s="113"/>
    </row>
    <row r="137" spans="1:39" s="145" customFormat="1" ht="15">
      <c r="A137" s="13">
        <v>20</v>
      </c>
      <c r="B137" s="151" t="s">
        <v>101</v>
      </c>
      <c r="C137" s="101">
        <v>79.845780854999987</v>
      </c>
      <c r="D137" s="101">
        <v>82.27396788599998</v>
      </c>
      <c r="E137" s="110">
        <v>3.0410962295047028</v>
      </c>
      <c r="F137" s="101">
        <v>434.18169911699999</v>
      </c>
      <c r="G137" s="101">
        <v>425.91684093500004</v>
      </c>
      <c r="H137" s="110">
        <v>-1.9035482607415943</v>
      </c>
      <c r="I137" s="110">
        <v>0.27622183175914983</v>
      </c>
      <c r="J137" s="102">
        <v>14544</v>
      </c>
      <c r="K137" s="102">
        <v>13426</v>
      </c>
      <c r="L137" s="110">
        <v>-7.6870187018701852</v>
      </c>
      <c r="M137" s="101">
        <v>70492</v>
      </c>
      <c r="N137" s="101">
        <v>66710</v>
      </c>
      <c r="O137" s="110">
        <v>-5.3651478181921402</v>
      </c>
      <c r="P137" s="110">
        <v>0.65717818660983929</v>
      </c>
      <c r="Q137" s="102">
        <v>3380</v>
      </c>
      <c r="R137" s="102">
        <v>7138</v>
      </c>
      <c r="S137" s="110">
        <v>111.18343195266274</v>
      </c>
      <c r="T137" s="102">
        <v>50109</v>
      </c>
      <c r="U137" s="102">
        <v>41513</v>
      </c>
      <c r="V137" s="110">
        <v>-17.154602965535137</v>
      </c>
      <c r="W137" s="110">
        <v>3.5035357581933942E-2</v>
      </c>
      <c r="X137" s="101">
        <v>1214.7048702</v>
      </c>
      <c r="Y137" s="101">
        <v>1309.3353296000003</v>
      </c>
      <c r="Z137" s="110">
        <v>7.790407507332997</v>
      </c>
      <c r="AA137" s="101">
        <v>8172.1790590000001</v>
      </c>
      <c r="AB137" s="101">
        <v>6688.8813344000009</v>
      </c>
      <c r="AC137" s="110">
        <v>-18.150577880038576</v>
      </c>
      <c r="AD137" s="110">
        <v>0.16092655364893516</v>
      </c>
      <c r="AE137" s="110"/>
      <c r="AF137" s="110"/>
      <c r="AG137" s="101"/>
      <c r="AH137" s="101"/>
      <c r="AI137" s="110"/>
      <c r="AJ137" s="101"/>
      <c r="AK137" s="101"/>
      <c r="AL137" s="110"/>
      <c r="AM137" s="110"/>
    </row>
    <row r="138" spans="1:39" s="22" customFormat="1" ht="14.25" customHeight="1">
      <c r="A138" s="140"/>
      <c r="B138" s="141" t="s">
        <v>79</v>
      </c>
      <c r="C138" s="96">
        <v>3.3813411000000007</v>
      </c>
      <c r="D138" s="96">
        <v>2.8480534000000013</v>
      </c>
      <c r="E138" s="113">
        <v>-15.771484870307795</v>
      </c>
      <c r="F138" s="96">
        <v>15.226460399999999</v>
      </c>
      <c r="G138" s="96">
        <v>15.682320399999998</v>
      </c>
      <c r="H138" s="113">
        <v>2.9938671761166491</v>
      </c>
      <c r="I138" s="113">
        <v>8.4029139698738431E-2</v>
      </c>
      <c r="J138" s="103">
        <v>75</v>
      </c>
      <c r="K138" s="103">
        <v>73</v>
      </c>
      <c r="L138" s="113">
        <v>-2.6666666666666616</v>
      </c>
      <c r="M138" s="103">
        <v>396</v>
      </c>
      <c r="N138" s="103">
        <v>444</v>
      </c>
      <c r="O138" s="113">
        <v>12.12121212121211</v>
      </c>
      <c r="P138" s="113">
        <v>8.6084215179516602E-2</v>
      </c>
      <c r="Q138" s="103"/>
      <c r="R138" s="103"/>
      <c r="S138" s="113" t="s">
        <v>128</v>
      </c>
      <c r="T138" s="103"/>
      <c r="U138" s="103"/>
      <c r="V138" s="113" t="s">
        <v>128</v>
      </c>
      <c r="W138" s="113" t="s">
        <v>128</v>
      </c>
      <c r="X138" s="96">
        <v>2.1326029999999996</v>
      </c>
      <c r="Y138" s="96">
        <v>2.8970237999999999</v>
      </c>
      <c r="Z138" s="113">
        <v>35.844496139225178</v>
      </c>
      <c r="AA138" s="96">
        <v>8.4878357999999974</v>
      </c>
      <c r="AB138" s="96">
        <v>15.237176300000002</v>
      </c>
      <c r="AC138" s="113">
        <v>79.517802406121078</v>
      </c>
      <c r="AD138" s="113">
        <v>0.1038227721628746</v>
      </c>
      <c r="AE138" s="113"/>
      <c r="AF138" s="113"/>
      <c r="AG138" s="96"/>
      <c r="AH138" s="96"/>
      <c r="AI138" s="113"/>
      <c r="AJ138" s="96"/>
      <c r="AK138" s="96"/>
      <c r="AL138" s="113"/>
      <c r="AM138" s="113"/>
    </row>
    <row r="139" spans="1:39" s="146" customFormat="1">
      <c r="A139" s="140"/>
      <c r="B139" s="141" t="s">
        <v>80</v>
      </c>
      <c r="C139" s="96">
        <v>71.944927030999992</v>
      </c>
      <c r="D139" s="96">
        <v>72.777696310999985</v>
      </c>
      <c r="E139" s="113">
        <v>1.1575093816429405</v>
      </c>
      <c r="F139" s="96">
        <v>398.16212473399997</v>
      </c>
      <c r="G139" s="96">
        <v>381.92917160800005</v>
      </c>
      <c r="H139" s="113">
        <v>-4.0769706904805858</v>
      </c>
      <c r="I139" s="113">
        <v>0.9842105703599795</v>
      </c>
      <c r="J139" s="103">
        <v>14465</v>
      </c>
      <c r="K139" s="103">
        <v>13340</v>
      </c>
      <c r="L139" s="113">
        <v>-7.7773937089526406</v>
      </c>
      <c r="M139" s="103">
        <v>70061</v>
      </c>
      <c r="N139" s="103">
        <v>66223</v>
      </c>
      <c r="O139" s="113">
        <v>-5.4780833844792376</v>
      </c>
      <c r="P139" s="113">
        <v>0.68853356584238035</v>
      </c>
      <c r="Q139" s="103"/>
      <c r="R139" s="103"/>
      <c r="S139" s="113" t="s">
        <v>128</v>
      </c>
      <c r="T139" s="103"/>
      <c r="U139" s="103"/>
      <c r="V139" s="113" t="s">
        <v>128</v>
      </c>
      <c r="W139" s="113" t="s">
        <v>128</v>
      </c>
      <c r="X139" s="96">
        <v>1005.8045037000001</v>
      </c>
      <c r="Y139" s="96">
        <v>1077.2386696000003</v>
      </c>
      <c r="Z139" s="113">
        <v>7.1021918908912296</v>
      </c>
      <c r="AA139" s="96">
        <v>5469.3206681000001</v>
      </c>
      <c r="AB139" s="96">
        <v>5213.4023554000005</v>
      </c>
      <c r="AC139" s="113">
        <v>-4.679160872622667</v>
      </c>
      <c r="AD139" s="113">
        <v>0.44609586853221717</v>
      </c>
      <c r="AE139" s="113"/>
      <c r="AF139" s="113"/>
      <c r="AG139" s="96"/>
      <c r="AH139" s="96"/>
      <c r="AI139" s="113"/>
      <c r="AJ139" s="96"/>
      <c r="AK139" s="96"/>
      <c r="AL139" s="113"/>
      <c r="AM139" s="113"/>
    </row>
    <row r="140" spans="1:39" s="146" customFormat="1">
      <c r="A140" s="140"/>
      <c r="B140" s="141" t="s">
        <v>81</v>
      </c>
      <c r="C140" s="96">
        <v>0</v>
      </c>
      <c r="D140" s="96">
        <v>0</v>
      </c>
      <c r="E140" s="113" t="s">
        <v>128</v>
      </c>
      <c r="F140" s="96">
        <v>0</v>
      </c>
      <c r="G140" s="96">
        <v>0</v>
      </c>
      <c r="H140" s="113" t="s">
        <v>128</v>
      </c>
      <c r="I140" s="113">
        <v>0</v>
      </c>
      <c r="J140" s="103">
        <v>0</v>
      </c>
      <c r="K140" s="103">
        <v>0</v>
      </c>
      <c r="L140" s="113" t="s">
        <v>128</v>
      </c>
      <c r="M140" s="103">
        <v>0</v>
      </c>
      <c r="N140" s="103">
        <v>0</v>
      </c>
      <c r="O140" s="113" t="s">
        <v>128</v>
      </c>
      <c r="P140" s="113">
        <v>0</v>
      </c>
      <c r="Q140" s="103">
        <v>0</v>
      </c>
      <c r="R140" s="103">
        <v>0</v>
      </c>
      <c r="S140" s="113" t="s">
        <v>128</v>
      </c>
      <c r="T140" s="103">
        <v>0</v>
      </c>
      <c r="U140" s="103">
        <v>0</v>
      </c>
      <c r="V140" s="113" t="s">
        <v>128</v>
      </c>
      <c r="W140" s="113">
        <v>0</v>
      </c>
      <c r="X140" s="96">
        <v>0</v>
      </c>
      <c r="Y140" s="96">
        <v>0</v>
      </c>
      <c r="Z140" s="113" t="s">
        <v>128</v>
      </c>
      <c r="AA140" s="96">
        <v>0</v>
      </c>
      <c r="AB140" s="96">
        <v>0</v>
      </c>
      <c r="AC140" s="113" t="s">
        <v>128</v>
      </c>
      <c r="AD140" s="113">
        <v>0</v>
      </c>
      <c r="AE140" s="113"/>
      <c r="AF140" s="113"/>
      <c r="AG140" s="96"/>
      <c r="AH140" s="96"/>
      <c r="AI140" s="113"/>
      <c r="AJ140" s="96"/>
      <c r="AK140" s="96"/>
      <c r="AL140" s="113"/>
      <c r="AM140" s="113"/>
    </row>
    <row r="141" spans="1:39" s="146" customFormat="1">
      <c r="A141" s="140"/>
      <c r="B141" s="141" t="s">
        <v>82</v>
      </c>
      <c r="C141" s="96">
        <v>3.9300819359999997</v>
      </c>
      <c r="D141" s="96">
        <v>6.2894968999999996</v>
      </c>
      <c r="E141" s="113">
        <v>60.034752517180088</v>
      </c>
      <c r="F141" s="96">
        <v>16.622428878000004</v>
      </c>
      <c r="G141" s="96">
        <v>26.315673965999999</v>
      </c>
      <c r="H141" s="113">
        <v>58.314252141750032</v>
      </c>
      <c r="I141" s="113">
        <v>1.7440727276747714</v>
      </c>
      <c r="J141" s="103">
        <v>2</v>
      </c>
      <c r="K141" s="103">
        <v>10</v>
      </c>
      <c r="L141" s="113">
        <v>400</v>
      </c>
      <c r="M141" s="103">
        <v>15</v>
      </c>
      <c r="N141" s="103">
        <v>26</v>
      </c>
      <c r="O141" s="113">
        <v>73.333333333333343</v>
      </c>
      <c r="P141" s="113">
        <v>1.3793103448275863</v>
      </c>
      <c r="Q141" s="106">
        <v>552</v>
      </c>
      <c r="R141" s="106">
        <v>2938</v>
      </c>
      <c r="S141" s="113">
        <v>432.24637681159425</v>
      </c>
      <c r="T141" s="106">
        <v>8699</v>
      </c>
      <c r="U141" s="106">
        <v>15247</v>
      </c>
      <c r="V141" s="113">
        <v>75.273019887343366</v>
      </c>
      <c r="W141" s="113">
        <v>0.56946102327443637</v>
      </c>
      <c r="X141" s="96">
        <v>0.27050000000000002</v>
      </c>
      <c r="Y141" s="96">
        <v>1.4680000000000002</v>
      </c>
      <c r="Z141" s="113">
        <v>442.69870609981518</v>
      </c>
      <c r="AA141" s="96">
        <v>4.1007014000000002</v>
      </c>
      <c r="AB141" s="96">
        <v>7.3815013999999994</v>
      </c>
      <c r="AC141" s="113">
        <v>80.005825344903172</v>
      </c>
      <c r="AD141" s="113">
        <v>1.5544452947024187E-2</v>
      </c>
      <c r="AE141" s="113"/>
      <c r="AF141" s="113"/>
      <c r="AG141" s="96"/>
      <c r="AH141" s="96"/>
      <c r="AI141" s="113"/>
      <c r="AJ141" s="96"/>
      <c r="AK141" s="96"/>
      <c r="AL141" s="113"/>
      <c r="AM141" s="113"/>
    </row>
    <row r="142" spans="1:39" s="146" customFormat="1" ht="15">
      <c r="A142" s="140"/>
      <c r="B142" s="142" t="s">
        <v>83</v>
      </c>
      <c r="C142" s="96">
        <v>0.58943078800000004</v>
      </c>
      <c r="D142" s="96">
        <v>0.35872127499999995</v>
      </c>
      <c r="E142" s="113">
        <v>-39.141069264946516</v>
      </c>
      <c r="F142" s="96">
        <v>4.1706851050000004</v>
      </c>
      <c r="G142" s="96">
        <v>1.989674961</v>
      </c>
      <c r="H142" s="113">
        <v>-52.293809987843723</v>
      </c>
      <c r="I142" s="113">
        <v>4.497268953297115E-2</v>
      </c>
      <c r="J142" s="103">
        <v>2</v>
      </c>
      <c r="K142" s="103">
        <v>3</v>
      </c>
      <c r="L142" s="113">
        <v>50</v>
      </c>
      <c r="M142" s="103">
        <v>20</v>
      </c>
      <c r="N142" s="103">
        <v>17</v>
      </c>
      <c r="O142" s="113">
        <v>-15.000000000000002</v>
      </c>
      <c r="P142" s="113">
        <v>0.12076436740782837</v>
      </c>
      <c r="Q142" s="106">
        <v>2828</v>
      </c>
      <c r="R142" s="106">
        <v>4200</v>
      </c>
      <c r="S142" s="113">
        <v>48.514851485148512</v>
      </c>
      <c r="T142" s="106">
        <v>41410</v>
      </c>
      <c r="U142" s="106">
        <v>26266</v>
      </c>
      <c r="V142" s="113">
        <v>-36.570876599855104</v>
      </c>
      <c r="W142" s="113">
        <v>5.9828537688584829E-2</v>
      </c>
      <c r="X142" s="96">
        <v>206.4972635</v>
      </c>
      <c r="Y142" s="96">
        <v>227.7316362</v>
      </c>
      <c r="Z142" s="113">
        <v>10.283125471054966</v>
      </c>
      <c r="AA142" s="96">
        <v>2690.2698537000001</v>
      </c>
      <c r="AB142" s="96">
        <v>1452.8603012999999</v>
      </c>
      <c r="AC142" s="113">
        <v>-45.995740936477347</v>
      </c>
      <c r="AD142" s="113">
        <v>7.4611585494972002E-2</v>
      </c>
      <c r="AE142" s="113"/>
      <c r="AF142" s="113"/>
      <c r="AG142" s="96"/>
      <c r="AH142" s="96"/>
      <c r="AI142" s="113"/>
      <c r="AJ142" s="96"/>
      <c r="AK142" s="96"/>
      <c r="AL142" s="113"/>
      <c r="AM142" s="113"/>
    </row>
    <row r="143" spans="1:39" s="146" customFormat="1">
      <c r="A143" s="140"/>
      <c r="B143" s="144"/>
      <c r="C143" s="104"/>
      <c r="D143" s="104"/>
      <c r="E143" s="113"/>
      <c r="F143" s="104"/>
      <c r="G143" s="104"/>
      <c r="H143" s="113"/>
      <c r="I143" s="110"/>
      <c r="J143" s="103"/>
      <c r="K143" s="103"/>
      <c r="L143" s="113"/>
      <c r="M143" s="103"/>
      <c r="N143" s="103"/>
      <c r="O143" s="113"/>
      <c r="P143" s="113"/>
      <c r="Q143" s="103"/>
      <c r="R143" s="103"/>
      <c r="S143" s="113"/>
      <c r="T143" s="103"/>
      <c r="U143" s="103"/>
      <c r="V143" s="113"/>
      <c r="W143" s="113"/>
      <c r="X143" s="96"/>
      <c r="Y143" s="96"/>
      <c r="Z143" s="113"/>
      <c r="AA143" s="96"/>
      <c r="AB143" s="96"/>
      <c r="AC143" s="113"/>
      <c r="AD143" s="113"/>
      <c r="AE143" s="113"/>
      <c r="AF143" s="113"/>
      <c r="AG143" s="96"/>
      <c r="AH143" s="96"/>
      <c r="AI143" s="113"/>
      <c r="AJ143" s="96"/>
      <c r="AK143" s="96"/>
      <c r="AL143" s="113"/>
      <c r="AM143" s="113"/>
    </row>
    <row r="144" spans="1:39" s="145" customFormat="1" ht="15">
      <c r="A144" s="16">
        <v>21</v>
      </c>
      <c r="B144" s="139" t="s">
        <v>102</v>
      </c>
      <c r="C144" s="101">
        <v>3124.608100486998</v>
      </c>
      <c r="D144" s="101">
        <v>2703.9215766289913</v>
      </c>
      <c r="E144" s="110">
        <v>-13.463657211681646</v>
      </c>
      <c r="F144" s="101">
        <v>13397.709073958997</v>
      </c>
      <c r="G144" s="101">
        <v>12732.226875873988</v>
      </c>
      <c r="H144" s="110">
        <v>-4.9671342646072203</v>
      </c>
      <c r="I144" s="110">
        <v>8.2572903722389199</v>
      </c>
      <c r="J144" s="102">
        <v>196869</v>
      </c>
      <c r="K144" s="102">
        <v>182999</v>
      </c>
      <c r="L144" s="110">
        <v>-7.0452940788036766</v>
      </c>
      <c r="M144" s="101">
        <v>796760</v>
      </c>
      <c r="N144" s="101">
        <v>791275</v>
      </c>
      <c r="O144" s="110">
        <v>-0.68841307294542631</v>
      </c>
      <c r="P144" s="110">
        <v>7.7950632530310386</v>
      </c>
      <c r="Q144" s="102">
        <v>3515969</v>
      </c>
      <c r="R144" s="102">
        <v>2222076</v>
      </c>
      <c r="S144" s="110">
        <v>-36.800466670781226</v>
      </c>
      <c r="T144" s="102">
        <v>9099058</v>
      </c>
      <c r="U144" s="102">
        <v>7935102</v>
      </c>
      <c r="V144" s="110">
        <v>-12.792049462702625</v>
      </c>
      <c r="W144" s="110">
        <v>6.6969174961847902</v>
      </c>
      <c r="X144" s="101">
        <v>81515.830044000002</v>
      </c>
      <c r="Y144" s="101">
        <v>73824.443427999999</v>
      </c>
      <c r="Z144" s="110">
        <v>-9.4354515090484981</v>
      </c>
      <c r="AA144" s="101">
        <v>274495.38368000003</v>
      </c>
      <c r="AB144" s="101">
        <v>272216.923328</v>
      </c>
      <c r="AC144" s="110">
        <v>-0.83005416027549517</v>
      </c>
      <c r="AD144" s="110">
        <v>6.5492163974861404</v>
      </c>
      <c r="AE144" s="110"/>
      <c r="AF144" s="110"/>
      <c r="AG144" s="101"/>
      <c r="AH144" s="101"/>
      <c r="AI144" s="110"/>
      <c r="AJ144" s="101"/>
      <c r="AK144" s="101"/>
      <c r="AL144" s="110"/>
      <c r="AM144" s="110"/>
    </row>
    <row r="145" spans="1:39" s="146" customFormat="1">
      <c r="A145" s="152"/>
      <c r="B145" s="141" t="s">
        <v>79</v>
      </c>
      <c r="C145" s="96">
        <v>619.26432118800005</v>
      </c>
      <c r="D145" s="96">
        <v>676.73786091600016</v>
      </c>
      <c r="E145" s="113">
        <v>9.2809383265844545</v>
      </c>
      <c r="F145" s="96">
        <v>2811.2957311410005</v>
      </c>
      <c r="G145" s="96">
        <v>3077.1107407780005</v>
      </c>
      <c r="H145" s="113">
        <v>9.4552489335270273</v>
      </c>
      <c r="I145" s="113">
        <v>16.487800383502123</v>
      </c>
      <c r="J145" s="103">
        <v>7633</v>
      </c>
      <c r="K145" s="103">
        <v>9500</v>
      </c>
      <c r="L145" s="113">
        <v>24.459583387920869</v>
      </c>
      <c r="M145" s="103">
        <v>34987</v>
      </c>
      <c r="N145" s="103">
        <v>41817</v>
      </c>
      <c r="O145" s="113">
        <v>19.521536570726262</v>
      </c>
      <c r="P145" s="113">
        <v>8.1076207796437973</v>
      </c>
      <c r="Q145" s="103"/>
      <c r="R145" s="103"/>
      <c r="S145" s="113" t="s">
        <v>128</v>
      </c>
      <c r="T145" s="103"/>
      <c r="U145" s="103"/>
      <c r="V145" s="113" t="s">
        <v>128</v>
      </c>
      <c r="W145" s="113" t="s">
        <v>128</v>
      </c>
      <c r="X145" s="96">
        <v>299.596025</v>
      </c>
      <c r="Y145" s="96">
        <v>420.54516299999995</v>
      </c>
      <c r="Z145" s="113">
        <v>40.370741901532227</v>
      </c>
      <c r="AA145" s="96">
        <v>1232.5199249999998</v>
      </c>
      <c r="AB145" s="96">
        <v>1849.9195129999998</v>
      </c>
      <c r="AC145" s="113">
        <v>50.09246304882253</v>
      </c>
      <c r="AD145" s="113">
        <v>12.60494519039298</v>
      </c>
      <c r="AE145" s="113"/>
      <c r="AF145" s="113"/>
      <c r="AG145" s="96"/>
      <c r="AH145" s="96"/>
      <c r="AI145" s="113"/>
      <c r="AJ145" s="96"/>
      <c r="AK145" s="96"/>
      <c r="AL145" s="113"/>
      <c r="AM145" s="113"/>
    </row>
    <row r="146" spans="1:39" s="146" customFormat="1">
      <c r="A146" s="152"/>
      <c r="B146" s="141" t="s">
        <v>80</v>
      </c>
      <c r="C146" s="96">
        <v>1470.3901127240001</v>
      </c>
      <c r="D146" s="96">
        <v>1525.0645408279911</v>
      </c>
      <c r="E146" s="113">
        <v>3.7183620612561752</v>
      </c>
      <c r="F146" s="96">
        <v>5284.1012467869969</v>
      </c>
      <c r="G146" s="96">
        <v>6158.1857776209863</v>
      </c>
      <c r="H146" s="113">
        <v>16.541782415041297</v>
      </c>
      <c r="I146" s="113">
        <v>15.869307680943084</v>
      </c>
      <c r="J146" s="103">
        <v>189188</v>
      </c>
      <c r="K146" s="103">
        <v>173465</v>
      </c>
      <c r="L146" s="113">
        <v>-8.3107808106222425</v>
      </c>
      <c r="M146" s="103">
        <v>761560</v>
      </c>
      <c r="N146" s="103">
        <v>749273</v>
      </c>
      <c r="O146" s="113">
        <v>-1.6133988129628629</v>
      </c>
      <c r="P146" s="113">
        <v>7.7903388623200076</v>
      </c>
      <c r="Q146" s="103"/>
      <c r="R146" s="103"/>
      <c r="S146" s="113" t="s">
        <v>128</v>
      </c>
      <c r="T146" s="103"/>
      <c r="U146" s="103"/>
      <c r="V146" s="113" t="s">
        <v>128</v>
      </c>
      <c r="W146" s="113" t="s">
        <v>128</v>
      </c>
      <c r="X146" s="96">
        <v>16161.182279000001</v>
      </c>
      <c r="Y146" s="96">
        <v>17776.276486999999</v>
      </c>
      <c r="Z146" s="113">
        <v>9.9936637067615344</v>
      </c>
      <c r="AA146" s="96">
        <v>63386.767177000002</v>
      </c>
      <c r="AB146" s="96">
        <v>72587.118459000005</v>
      </c>
      <c r="AC146" s="113">
        <v>14.51462456873549</v>
      </c>
      <c r="AD146" s="113">
        <v>6.2110712823994394</v>
      </c>
      <c r="AE146" s="113"/>
      <c r="AF146" s="113"/>
      <c r="AG146" s="96"/>
      <c r="AH146" s="96"/>
      <c r="AI146" s="113"/>
      <c r="AJ146" s="96"/>
      <c r="AK146" s="96"/>
      <c r="AL146" s="113"/>
      <c r="AM146" s="113"/>
    </row>
    <row r="147" spans="1:39" s="146" customFormat="1">
      <c r="A147" s="152"/>
      <c r="B147" s="141" t="s">
        <v>81</v>
      </c>
      <c r="C147" s="96">
        <v>904.75217331399801</v>
      </c>
      <c r="D147" s="96">
        <v>419.17970909000002</v>
      </c>
      <c r="E147" s="113">
        <v>-53.669112774319693</v>
      </c>
      <c r="F147" s="96">
        <v>4984.260576192999</v>
      </c>
      <c r="G147" s="96">
        <v>3247.957314699001</v>
      </c>
      <c r="H147" s="113">
        <v>-34.835724074847519</v>
      </c>
      <c r="I147" s="113">
        <v>3.5773557453371052</v>
      </c>
      <c r="J147" s="103">
        <v>25</v>
      </c>
      <c r="K147" s="103">
        <v>16</v>
      </c>
      <c r="L147" s="113">
        <v>-36</v>
      </c>
      <c r="M147" s="103">
        <v>91</v>
      </c>
      <c r="N147" s="103">
        <v>117</v>
      </c>
      <c r="O147" s="113">
        <v>28.57142857142858</v>
      </c>
      <c r="P147" s="113">
        <v>9.2636579572446553</v>
      </c>
      <c r="Q147" s="103">
        <v>61719</v>
      </c>
      <c r="R147" s="103">
        <v>73911</v>
      </c>
      <c r="S147" s="113">
        <v>19.754046565887329</v>
      </c>
      <c r="T147" s="103">
        <v>271393</v>
      </c>
      <c r="U147" s="103">
        <v>692582</v>
      </c>
      <c r="V147" s="113">
        <v>155.19523348059826</v>
      </c>
      <c r="W147" s="113">
        <v>0.96313269735256224</v>
      </c>
      <c r="X147" s="96">
        <v>6766.7045400000006</v>
      </c>
      <c r="Y147" s="96">
        <v>7455.2658840000004</v>
      </c>
      <c r="Z147" s="113">
        <v>10.175726454874878</v>
      </c>
      <c r="AA147" s="96">
        <v>29945.649978000001</v>
      </c>
      <c r="AB147" s="96">
        <v>30983.713061999995</v>
      </c>
      <c r="AC147" s="113">
        <v>3.466490407663958</v>
      </c>
      <c r="AD147" s="113">
        <v>3.1667293344602241</v>
      </c>
      <c r="AE147" s="113"/>
      <c r="AF147" s="113"/>
      <c r="AG147" s="96"/>
      <c r="AH147" s="96"/>
      <c r="AI147" s="113"/>
      <c r="AJ147" s="96"/>
      <c r="AK147" s="96"/>
      <c r="AL147" s="113"/>
      <c r="AM147" s="113"/>
    </row>
    <row r="148" spans="1:39" s="146" customFormat="1">
      <c r="A148" s="152"/>
      <c r="B148" s="141" t="s">
        <v>82</v>
      </c>
      <c r="C148" s="96">
        <v>0.71426472000000107</v>
      </c>
      <c r="D148" s="96">
        <v>1.5649651760000005</v>
      </c>
      <c r="E148" s="113">
        <v>119.10156447318272</v>
      </c>
      <c r="F148" s="96">
        <v>8.7825458919999999</v>
      </c>
      <c r="G148" s="96">
        <v>6.9987557410000001</v>
      </c>
      <c r="H148" s="113">
        <v>-20.310627156811666</v>
      </c>
      <c r="I148" s="113">
        <v>0.46384291853235432</v>
      </c>
      <c r="J148" s="103">
        <v>0</v>
      </c>
      <c r="K148" s="103">
        <v>0</v>
      </c>
      <c r="L148" s="113" t="s">
        <v>128</v>
      </c>
      <c r="M148" s="103">
        <v>0</v>
      </c>
      <c r="N148" s="103">
        <v>0</v>
      </c>
      <c r="O148" s="113" t="s">
        <v>128</v>
      </c>
      <c r="P148" s="113">
        <v>0</v>
      </c>
      <c r="Q148" s="106">
        <v>722</v>
      </c>
      <c r="R148" s="106">
        <v>1659</v>
      </c>
      <c r="S148" s="113">
        <v>129.77839335180056</v>
      </c>
      <c r="T148" s="106">
        <v>14439</v>
      </c>
      <c r="U148" s="106">
        <v>8837</v>
      </c>
      <c r="V148" s="113">
        <v>-38.797700671791681</v>
      </c>
      <c r="W148" s="113">
        <v>0.33005358842239091</v>
      </c>
      <c r="X148" s="96">
        <v>0.23730000000000001</v>
      </c>
      <c r="Y148" s="96">
        <v>1.7615000000000001</v>
      </c>
      <c r="Z148" s="113">
        <v>642.30931310577319</v>
      </c>
      <c r="AA148" s="96">
        <v>2.7824</v>
      </c>
      <c r="AB148" s="96">
        <v>3.2808000000000006</v>
      </c>
      <c r="AC148" s="113">
        <v>17.912593444508353</v>
      </c>
      <c r="AD148" s="113">
        <v>6.9089252260518402E-3</v>
      </c>
      <c r="AE148" s="113"/>
      <c r="AF148" s="113"/>
      <c r="AG148" s="96"/>
      <c r="AH148" s="96"/>
      <c r="AI148" s="113"/>
      <c r="AJ148" s="96"/>
      <c r="AK148" s="96"/>
      <c r="AL148" s="113"/>
      <c r="AM148" s="113"/>
    </row>
    <row r="149" spans="1:39" s="146" customFormat="1" ht="15">
      <c r="A149" s="152"/>
      <c r="B149" s="142" t="s">
        <v>83</v>
      </c>
      <c r="C149" s="96">
        <v>129.48722854100001</v>
      </c>
      <c r="D149" s="96">
        <v>81.374500619000031</v>
      </c>
      <c r="E149" s="113">
        <v>-37.156350061786881</v>
      </c>
      <c r="F149" s="96">
        <v>309.26897394600002</v>
      </c>
      <c r="G149" s="96">
        <v>241.97428703500006</v>
      </c>
      <c r="H149" s="113">
        <v>-21.75927512300343</v>
      </c>
      <c r="I149" s="113">
        <v>5.469352883808595</v>
      </c>
      <c r="J149" s="103">
        <v>23</v>
      </c>
      <c r="K149" s="103">
        <v>18</v>
      </c>
      <c r="L149" s="113">
        <v>-21.739130434782606</v>
      </c>
      <c r="M149" s="103">
        <v>122</v>
      </c>
      <c r="N149" s="103">
        <v>68</v>
      </c>
      <c r="O149" s="113">
        <v>-44.262295081967217</v>
      </c>
      <c r="P149" s="113">
        <v>0.48305746963131346</v>
      </c>
      <c r="Q149" s="106">
        <v>3453528</v>
      </c>
      <c r="R149" s="106">
        <v>2146506</v>
      </c>
      <c r="S149" s="113">
        <v>-37.845994009604091</v>
      </c>
      <c r="T149" s="106">
        <v>8813226</v>
      </c>
      <c r="U149" s="106">
        <v>7233683</v>
      </c>
      <c r="V149" s="113">
        <v>-17.922415696590555</v>
      </c>
      <c r="W149" s="113">
        <v>16.476839868757153</v>
      </c>
      <c r="X149" s="96">
        <v>58288.109900000003</v>
      </c>
      <c r="Y149" s="96">
        <v>48170.594393999992</v>
      </c>
      <c r="Z149" s="113">
        <v>-17.357769060204177</v>
      </c>
      <c r="AA149" s="96">
        <v>179927.66420000003</v>
      </c>
      <c r="AB149" s="96">
        <v>166792.89149399998</v>
      </c>
      <c r="AC149" s="113">
        <v>-7.3000295782198243</v>
      </c>
      <c r="AD149" s="113">
        <v>8.5656425965544187</v>
      </c>
      <c r="AE149" s="113"/>
      <c r="AF149" s="113"/>
      <c r="AG149" s="96"/>
      <c r="AH149" s="96"/>
      <c r="AI149" s="113"/>
      <c r="AJ149" s="96"/>
      <c r="AK149" s="96"/>
      <c r="AL149" s="113"/>
      <c r="AM149" s="113"/>
    </row>
    <row r="150" spans="1:39" s="146" customFormat="1">
      <c r="A150" s="152"/>
      <c r="B150" s="144"/>
      <c r="C150" s="104"/>
      <c r="D150" s="104"/>
      <c r="E150" s="113"/>
      <c r="F150" s="104"/>
      <c r="G150" s="104"/>
      <c r="H150" s="113"/>
      <c r="I150" s="110"/>
      <c r="J150" s="103"/>
      <c r="K150" s="103"/>
      <c r="L150" s="113"/>
      <c r="M150" s="103"/>
      <c r="N150" s="103"/>
      <c r="O150" s="113"/>
      <c r="P150" s="113"/>
      <c r="Q150" s="103"/>
      <c r="R150" s="103"/>
      <c r="S150" s="113"/>
      <c r="T150" s="103"/>
      <c r="U150" s="103"/>
      <c r="V150" s="113"/>
      <c r="W150" s="113"/>
      <c r="X150" s="96"/>
      <c r="Y150" s="96"/>
      <c r="Z150" s="113"/>
      <c r="AA150" s="96"/>
      <c r="AB150" s="96"/>
      <c r="AC150" s="113"/>
      <c r="AD150" s="113"/>
      <c r="AE150" s="113"/>
      <c r="AF150" s="113"/>
      <c r="AG150" s="96"/>
      <c r="AH150" s="96"/>
      <c r="AI150" s="113"/>
      <c r="AJ150" s="96"/>
      <c r="AK150" s="96"/>
      <c r="AL150" s="113"/>
      <c r="AM150" s="113"/>
    </row>
    <row r="151" spans="1:39" s="145" customFormat="1" ht="15">
      <c r="A151" s="16">
        <v>22</v>
      </c>
      <c r="B151" s="139" t="s">
        <v>103</v>
      </c>
      <c r="C151" s="101">
        <v>125.15233579411566</v>
      </c>
      <c r="D151" s="101">
        <v>148.52534012896587</v>
      </c>
      <c r="E151" s="110">
        <v>18.675643715751676</v>
      </c>
      <c r="F151" s="101">
        <v>745.27772671643004</v>
      </c>
      <c r="G151" s="101">
        <v>710.51506948898771</v>
      </c>
      <c r="H151" s="110">
        <v>-4.6643896605632946</v>
      </c>
      <c r="I151" s="110">
        <v>0.46079364590488076</v>
      </c>
      <c r="J151" s="102">
        <v>28400</v>
      </c>
      <c r="K151" s="102">
        <v>51111</v>
      </c>
      <c r="L151" s="110">
        <v>79.968309859154928</v>
      </c>
      <c r="M151" s="101">
        <v>109826</v>
      </c>
      <c r="N151" s="101">
        <v>231112</v>
      </c>
      <c r="O151" s="110">
        <v>110.43468759674396</v>
      </c>
      <c r="P151" s="110">
        <v>2.2767465906726603</v>
      </c>
      <c r="Q151" s="102">
        <v>592562</v>
      </c>
      <c r="R151" s="102">
        <v>397054</v>
      </c>
      <c r="S151" s="110">
        <v>-32.993678298642173</v>
      </c>
      <c r="T151" s="102">
        <v>5862414</v>
      </c>
      <c r="U151" s="102">
        <v>2233365</v>
      </c>
      <c r="V151" s="110">
        <v>-61.903662893818144</v>
      </c>
      <c r="W151" s="110">
        <v>1.8848732056458433</v>
      </c>
      <c r="X151" s="101">
        <v>7511.9600428999993</v>
      </c>
      <c r="Y151" s="101">
        <v>9025.7838663000002</v>
      </c>
      <c r="Z151" s="110">
        <v>20.15218151793561</v>
      </c>
      <c r="AA151" s="101">
        <v>42153.050768000001</v>
      </c>
      <c r="AB151" s="101">
        <v>72835.120898900001</v>
      </c>
      <c r="AC151" s="110">
        <v>72.787306189928103</v>
      </c>
      <c r="AD151" s="110">
        <v>1.7523266455010154</v>
      </c>
      <c r="AE151" s="110"/>
      <c r="AF151" s="110"/>
      <c r="AG151" s="101"/>
      <c r="AH151" s="101"/>
      <c r="AI151" s="110"/>
      <c r="AJ151" s="101"/>
      <c r="AK151" s="101"/>
      <c r="AL151" s="110"/>
      <c r="AM151" s="110"/>
    </row>
    <row r="152" spans="1:39" s="146" customFormat="1">
      <c r="A152" s="152"/>
      <c r="B152" s="141" t="s">
        <v>79</v>
      </c>
      <c r="C152" s="96">
        <v>4.6706439000000062</v>
      </c>
      <c r="D152" s="96">
        <v>7.708199812999994</v>
      </c>
      <c r="E152" s="113">
        <v>65.035056793774928</v>
      </c>
      <c r="F152" s="96">
        <v>18.965571699999998</v>
      </c>
      <c r="G152" s="96">
        <v>31.744991463999995</v>
      </c>
      <c r="H152" s="113">
        <v>67.382201634343545</v>
      </c>
      <c r="I152" s="113">
        <v>0.17009627749116227</v>
      </c>
      <c r="J152" s="103">
        <v>1431</v>
      </c>
      <c r="K152" s="103">
        <v>586</v>
      </c>
      <c r="L152" s="113">
        <v>-59.049615653389239</v>
      </c>
      <c r="M152" s="103">
        <v>5283</v>
      </c>
      <c r="N152" s="103">
        <v>3161</v>
      </c>
      <c r="O152" s="113">
        <v>-40.166572023471517</v>
      </c>
      <c r="P152" s="113">
        <v>0.61286532473525224</v>
      </c>
      <c r="Q152" s="103"/>
      <c r="R152" s="103"/>
      <c r="S152" s="113" t="s">
        <v>128</v>
      </c>
      <c r="T152" s="103"/>
      <c r="U152" s="103"/>
      <c r="V152" s="113" t="s">
        <v>128</v>
      </c>
      <c r="W152" s="113" t="s">
        <v>128</v>
      </c>
      <c r="X152" s="96">
        <v>40.829875000000001</v>
      </c>
      <c r="Y152" s="96">
        <v>17.898650000000004</v>
      </c>
      <c r="Z152" s="113">
        <v>-56.16285869109322</v>
      </c>
      <c r="AA152" s="96">
        <v>148.62629100000001</v>
      </c>
      <c r="AB152" s="96">
        <v>100.49168100000001</v>
      </c>
      <c r="AC152" s="113">
        <v>-32.386336008344571</v>
      </c>
      <c r="AD152" s="113">
        <v>0.68472823936067961</v>
      </c>
      <c r="AE152" s="113"/>
      <c r="AF152" s="113"/>
      <c r="AG152" s="96"/>
      <c r="AH152" s="96"/>
      <c r="AI152" s="113"/>
      <c r="AJ152" s="96"/>
      <c r="AK152" s="96"/>
      <c r="AL152" s="113"/>
      <c r="AM152" s="113"/>
    </row>
    <row r="153" spans="1:39" s="146" customFormat="1">
      <c r="A153" s="152"/>
      <c r="B153" s="141" t="s">
        <v>80</v>
      </c>
      <c r="C153" s="96">
        <v>62.577538541115658</v>
      </c>
      <c r="D153" s="96">
        <v>92.895600206965867</v>
      </c>
      <c r="E153" s="113">
        <v>48.448792286596841</v>
      </c>
      <c r="F153" s="96">
        <v>247.8091158884302</v>
      </c>
      <c r="G153" s="96">
        <v>378.15687300398764</v>
      </c>
      <c r="H153" s="113">
        <v>52.60006543675464</v>
      </c>
      <c r="I153" s="113">
        <v>0.97448956333401215</v>
      </c>
      <c r="J153" s="103">
        <v>26967</v>
      </c>
      <c r="K153" s="103">
        <v>50517</v>
      </c>
      <c r="L153" s="113">
        <v>87.328957614862617</v>
      </c>
      <c r="M153" s="103">
        <v>104509</v>
      </c>
      <c r="N153" s="103">
        <v>227909</v>
      </c>
      <c r="O153" s="113">
        <v>118.07595518089352</v>
      </c>
      <c r="P153" s="113">
        <v>2.369614732911089</v>
      </c>
      <c r="Q153" s="103"/>
      <c r="R153" s="103"/>
      <c r="S153" s="113" t="s">
        <v>128</v>
      </c>
      <c r="T153" s="103"/>
      <c r="U153" s="103"/>
      <c r="V153" s="113" t="s">
        <v>128</v>
      </c>
      <c r="W153" s="113" t="s">
        <v>128</v>
      </c>
      <c r="X153" s="96">
        <v>1107.6013403999987</v>
      </c>
      <c r="Y153" s="96">
        <v>1614.7747078</v>
      </c>
      <c r="Z153" s="113">
        <v>45.790245000682361</v>
      </c>
      <c r="AA153" s="96">
        <v>4351.9241091000004</v>
      </c>
      <c r="AB153" s="96">
        <v>6692.0699971000004</v>
      </c>
      <c r="AC153" s="113">
        <v>53.77267225562796</v>
      </c>
      <c r="AD153" s="113">
        <v>0.57262121243002884</v>
      </c>
      <c r="AE153" s="113"/>
      <c r="AF153" s="113"/>
      <c r="AG153" s="96"/>
      <c r="AH153" s="96"/>
      <c r="AI153" s="113"/>
      <c r="AJ153" s="96"/>
      <c r="AK153" s="96"/>
      <c r="AL153" s="113"/>
      <c r="AM153" s="113"/>
    </row>
    <row r="154" spans="1:39" s="146" customFormat="1" ht="14.25" customHeight="1">
      <c r="A154" s="152"/>
      <c r="B154" s="141" t="s">
        <v>81</v>
      </c>
      <c r="C154" s="96">
        <v>46.046701609999985</v>
      </c>
      <c r="D154" s="96">
        <v>42.634543467000022</v>
      </c>
      <c r="E154" s="113">
        <v>-7.4102118581691023</v>
      </c>
      <c r="F154" s="96">
        <v>203.82189956300002</v>
      </c>
      <c r="G154" s="96">
        <v>223.17100725200009</v>
      </c>
      <c r="H154" s="113">
        <v>9.4931446181617964</v>
      </c>
      <c r="I154" s="113">
        <v>0.2458043649073012</v>
      </c>
      <c r="J154" s="103">
        <v>0</v>
      </c>
      <c r="K154" s="103">
        <v>2</v>
      </c>
      <c r="L154" s="113" t="s">
        <v>128</v>
      </c>
      <c r="M154" s="103">
        <v>8</v>
      </c>
      <c r="N154" s="103">
        <v>15</v>
      </c>
      <c r="O154" s="113">
        <v>87.5</v>
      </c>
      <c r="P154" s="113">
        <v>1.1876484560570071</v>
      </c>
      <c r="Q154" s="103">
        <v>348643</v>
      </c>
      <c r="R154" s="103">
        <v>344322</v>
      </c>
      <c r="S154" s="113">
        <v>-1.2393766689708374</v>
      </c>
      <c r="T154" s="103">
        <v>1749404</v>
      </c>
      <c r="U154" s="103">
        <v>1723397</v>
      </c>
      <c r="V154" s="113">
        <v>-1.4866205862110737</v>
      </c>
      <c r="W154" s="113">
        <v>2.396625960852742</v>
      </c>
      <c r="X154" s="96">
        <v>4119.8424026000002</v>
      </c>
      <c r="Y154" s="96">
        <v>4502.0572615000001</v>
      </c>
      <c r="Z154" s="113">
        <v>9.2774145598090598</v>
      </c>
      <c r="AA154" s="96">
        <v>18928.7116451</v>
      </c>
      <c r="AB154" s="96">
        <v>22802.603253400004</v>
      </c>
      <c r="AC154" s="113">
        <v>20.465690855948047</v>
      </c>
      <c r="AD154" s="113">
        <v>2.3305687242876503</v>
      </c>
      <c r="AE154" s="113"/>
      <c r="AF154" s="113"/>
      <c r="AG154" s="96"/>
      <c r="AH154" s="96"/>
      <c r="AI154" s="113"/>
      <c r="AJ154" s="96"/>
      <c r="AK154" s="96"/>
      <c r="AL154" s="113"/>
      <c r="AM154" s="113"/>
    </row>
    <row r="155" spans="1:39" s="21" customFormat="1">
      <c r="A155" s="152"/>
      <c r="B155" s="141" t="s">
        <v>82</v>
      </c>
      <c r="C155" s="96">
        <v>0</v>
      </c>
      <c r="D155" s="96">
        <v>0</v>
      </c>
      <c r="E155" s="113" t="s">
        <v>128</v>
      </c>
      <c r="F155" s="96">
        <v>0</v>
      </c>
      <c r="G155" s="96">
        <v>0</v>
      </c>
      <c r="H155" s="113" t="s">
        <v>128</v>
      </c>
      <c r="I155" s="113">
        <v>0</v>
      </c>
      <c r="J155" s="103">
        <v>0</v>
      </c>
      <c r="K155" s="103">
        <v>0</v>
      </c>
      <c r="L155" s="113" t="s">
        <v>128</v>
      </c>
      <c r="M155" s="103">
        <v>0</v>
      </c>
      <c r="N155" s="103">
        <v>0</v>
      </c>
      <c r="O155" s="113" t="s">
        <v>128</v>
      </c>
      <c r="P155" s="113">
        <v>0</v>
      </c>
      <c r="Q155" s="106">
        <v>0</v>
      </c>
      <c r="R155" s="106">
        <v>0</v>
      </c>
      <c r="S155" s="113" t="s">
        <v>128</v>
      </c>
      <c r="T155" s="106">
        <v>0</v>
      </c>
      <c r="U155" s="106">
        <v>0</v>
      </c>
      <c r="V155" s="113" t="s">
        <v>128</v>
      </c>
      <c r="W155" s="113">
        <v>0</v>
      </c>
      <c r="X155" s="96">
        <v>0</v>
      </c>
      <c r="Y155" s="96">
        <v>0</v>
      </c>
      <c r="Z155" s="113" t="s">
        <v>128</v>
      </c>
      <c r="AA155" s="96">
        <v>0</v>
      </c>
      <c r="AB155" s="96">
        <v>0</v>
      </c>
      <c r="AC155" s="113" t="s">
        <v>128</v>
      </c>
      <c r="AD155" s="113">
        <v>0</v>
      </c>
      <c r="AE155" s="113"/>
      <c r="AF155" s="113"/>
      <c r="AG155" s="96"/>
      <c r="AH155" s="96"/>
      <c r="AI155" s="113"/>
      <c r="AJ155" s="96"/>
      <c r="AK155" s="96"/>
      <c r="AL155" s="113"/>
      <c r="AM155" s="113"/>
    </row>
    <row r="156" spans="1:39" s="21" customFormat="1" ht="15">
      <c r="A156" s="152"/>
      <c r="B156" s="142" t="s">
        <v>83</v>
      </c>
      <c r="C156" s="96">
        <v>11.857451743000015</v>
      </c>
      <c r="D156" s="96">
        <v>5.2869966420000045</v>
      </c>
      <c r="E156" s="113">
        <v>-55.412033237907501</v>
      </c>
      <c r="F156" s="96">
        <v>274.68113956499985</v>
      </c>
      <c r="G156" s="96">
        <v>77.442197769000018</v>
      </c>
      <c r="H156" s="113">
        <v>-71.80651067210448</v>
      </c>
      <c r="I156" s="113">
        <v>1.7504285801866655</v>
      </c>
      <c r="J156" s="103">
        <v>2</v>
      </c>
      <c r="K156" s="103">
        <v>6</v>
      </c>
      <c r="L156" s="113">
        <v>200</v>
      </c>
      <c r="M156" s="103">
        <v>26</v>
      </c>
      <c r="N156" s="103">
        <v>27</v>
      </c>
      <c r="O156" s="113">
        <v>3.8461538461538547</v>
      </c>
      <c r="P156" s="113">
        <v>0.19180223058890389</v>
      </c>
      <c r="Q156" s="106">
        <v>243919</v>
      </c>
      <c r="R156" s="106">
        <v>52732</v>
      </c>
      <c r="S156" s="113">
        <v>-78.381347906477146</v>
      </c>
      <c r="T156" s="106">
        <v>4113010</v>
      </c>
      <c r="U156" s="106">
        <v>509968</v>
      </c>
      <c r="V156" s="113">
        <v>-87.601099924386276</v>
      </c>
      <c r="W156" s="113">
        <v>1.1616020600004657</v>
      </c>
      <c r="X156" s="96">
        <v>2243.6864249</v>
      </c>
      <c r="Y156" s="96">
        <v>2891.0532469999998</v>
      </c>
      <c r="Z156" s="113">
        <v>28.852820738033948</v>
      </c>
      <c r="AA156" s="96">
        <v>18723.788722799996</v>
      </c>
      <c r="AB156" s="96">
        <v>43239.955967399997</v>
      </c>
      <c r="AC156" s="113">
        <v>130.93593186482931</v>
      </c>
      <c r="AD156" s="113">
        <v>2.220586293516126</v>
      </c>
      <c r="AE156" s="113"/>
      <c r="AF156" s="113"/>
      <c r="AG156" s="96"/>
      <c r="AH156" s="96"/>
      <c r="AI156" s="113"/>
      <c r="AJ156" s="96"/>
      <c r="AK156" s="96"/>
      <c r="AL156" s="113"/>
      <c r="AM156" s="113"/>
    </row>
    <row r="157" spans="1:39" s="21" customFormat="1">
      <c r="A157" s="152"/>
      <c r="B157" s="144"/>
      <c r="C157" s="104"/>
      <c r="D157" s="104"/>
      <c r="E157" s="113"/>
      <c r="F157" s="104"/>
      <c r="G157" s="104"/>
      <c r="H157" s="113"/>
      <c r="I157" s="110"/>
      <c r="J157" s="103"/>
      <c r="K157" s="103"/>
      <c r="L157" s="113"/>
      <c r="M157" s="103"/>
      <c r="N157" s="103"/>
      <c r="O157" s="113"/>
      <c r="P157" s="113"/>
      <c r="Q157" s="103"/>
      <c r="R157" s="103"/>
      <c r="S157" s="113"/>
      <c r="T157" s="103"/>
      <c r="U157" s="103"/>
      <c r="V157" s="113"/>
      <c r="W157" s="113"/>
      <c r="X157" s="96"/>
      <c r="Y157" s="96"/>
      <c r="Z157" s="113"/>
      <c r="AA157" s="96"/>
      <c r="AB157" s="96"/>
      <c r="AC157" s="113"/>
      <c r="AD157" s="113"/>
      <c r="AE157" s="113"/>
      <c r="AF157" s="113"/>
      <c r="AG157" s="96"/>
      <c r="AH157" s="96"/>
      <c r="AI157" s="113"/>
      <c r="AJ157" s="96"/>
      <c r="AK157" s="96"/>
      <c r="AL157" s="113"/>
      <c r="AM157" s="113"/>
    </row>
    <row r="158" spans="1:39" s="20" customFormat="1" ht="15">
      <c r="A158" s="16">
        <v>23</v>
      </c>
      <c r="B158" s="139" t="s">
        <v>104</v>
      </c>
      <c r="C158" s="101">
        <v>232.04039137199996</v>
      </c>
      <c r="D158" s="101">
        <v>1022.323053682</v>
      </c>
      <c r="E158" s="110">
        <v>340.57978338910982</v>
      </c>
      <c r="F158" s="101">
        <v>1207.6401674300039</v>
      </c>
      <c r="G158" s="101">
        <v>1910.9364142429999</v>
      </c>
      <c r="H158" s="110">
        <v>58.237235376965856</v>
      </c>
      <c r="I158" s="110">
        <v>1.2393084893255442</v>
      </c>
      <c r="J158" s="102">
        <v>17424</v>
      </c>
      <c r="K158" s="102">
        <v>14051</v>
      </c>
      <c r="L158" s="110">
        <v>-19.358356290174473</v>
      </c>
      <c r="M158" s="101">
        <v>64563</v>
      </c>
      <c r="N158" s="101">
        <v>61776</v>
      </c>
      <c r="O158" s="110">
        <v>-4.3167139073463145</v>
      </c>
      <c r="P158" s="110">
        <v>0.6085720230251751</v>
      </c>
      <c r="Q158" s="102">
        <v>545170</v>
      </c>
      <c r="R158" s="102">
        <v>584583</v>
      </c>
      <c r="S158" s="110">
        <v>7.2294880495991976</v>
      </c>
      <c r="T158" s="102">
        <v>2283480</v>
      </c>
      <c r="U158" s="102">
        <v>1046282</v>
      </c>
      <c r="V158" s="110">
        <v>-54.180373815404558</v>
      </c>
      <c r="W158" s="110">
        <v>0.88302131866020295</v>
      </c>
      <c r="X158" s="101">
        <v>17131.275555799999</v>
      </c>
      <c r="Y158" s="101">
        <v>11899.699815799999</v>
      </c>
      <c r="Z158" s="110">
        <v>-30.538156501888658</v>
      </c>
      <c r="AA158" s="101">
        <v>90813.133482399993</v>
      </c>
      <c r="AB158" s="101">
        <v>34253.650526199999</v>
      </c>
      <c r="AC158" s="110">
        <v>-62.28117100172684</v>
      </c>
      <c r="AD158" s="110">
        <v>0.82410221582602805</v>
      </c>
      <c r="AE158" s="110"/>
      <c r="AF158" s="110"/>
      <c r="AG158" s="101"/>
      <c r="AH158" s="101"/>
      <c r="AI158" s="110"/>
      <c r="AJ158" s="101"/>
      <c r="AK158" s="101"/>
      <c r="AL158" s="110"/>
      <c r="AM158" s="110"/>
    </row>
    <row r="159" spans="1:39" s="21" customFormat="1">
      <c r="A159" s="152"/>
      <c r="B159" s="141" t="s">
        <v>79</v>
      </c>
      <c r="C159" s="96">
        <v>4.4717961000000006</v>
      </c>
      <c r="D159" s="96">
        <v>5.3803622999999989</v>
      </c>
      <c r="E159" s="113">
        <v>20.317701873750416</v>
      </c>
      <c r="F159" s="96">
        <v>28.663518700000001</v>
      </c>
      <c r="G159" s="96">
        <v>41.651414299999999</v>
      </c>
      <c r="H159" s="113">
        <v>45.311588350107201</v>
      </c>
      <c r="I159" s="113">
        <v>0.22317695478691613</v>
      </c>
      <c r="J159" s="103">
        <v>160</v>
      </c>
      <c r="K159" s="103">
        <v>206</v>
      </c>
      <c r="L159" s="113">
        <v>28.750000000000007</v>
      </c>
      <c r="M159" s="103">
        <v>863</v>
      </c>
      <c r="N159" s="103">
        <v>1425</v>
      </c>
      <c r="O159" s="113">
        <v>65.121668597914265</v>
      </c>
      <c r="P159" s="113">
        <v>0.27628379871804321</v>
      </c>
      <c r="Q159" s="103"/>
      <c r="R159" s="103"/>
      <c r="S159" s="113" t="s">
        <v>128</v>
      </c>
      <c r="T159" s="103"/>
      <c r="U159" s="103"/>
      <c r="V159" s="113" t="s">
        <v>128</v>
      </c>
      <c r="W159" s="113" t="s">
        <v>128</v>
      </c>
      <c r="X159" s="96">
        <v>4.8506954000000002</v>
      </c>
      <c r="Y159" s="96">
        <v>6.8948127000000001</v>
      </c>
      <c r="Z159" s="113">
        <v>42.140706258323291</v>
      </c>
      <c r="AA159" s="96">
        <v>31.262245599999996</v>
      </c>
      <c r="AB159" s="96">
        <v>56.5032444</v>
      </c>
      <c r="AC159" s="113">
        <v>80.739557621542076</v>
      </c>
      <c r="AD159" s="113">
        <v>0.38500069529315739</v>
      </c>
      <c r="AE159" s="113"/>
      <c r="AF159" s="113"/>
      <c r="AG159" s="96"/>
      <c r="AH159" s="96"/>
      <c r="AI159" s="113"/>
      <c r="AJ159" s="96"/>
      <c r="AK159" s="96"/>
      <c r="AL159" s="113"/>
      <c r="AM159" s="113"/>
    </row>
    <row r="160" spans="1:39" s="21" customFormat="1">
      <c r="A160" s="152"/>
      <c r="B160" s="141" t="s">
        <v>80</v>
      </c>
      <c r="C160" s="96">
        <v>119.66738081999998</v>
      </c>
      <c r="D160" s="96">
        <v>143.99895592500002</v>
      </c>
      <c r="E160" s="113">
        <v>20.332671224415666</v>
      </c>
      <c r="F160" s="96">
        <v>444.31596362000005</v>
      </c>
      <c r="G160" s="96">
        <v>528.87455241999999</v>
      </c>
      <c r="H160" s="113">
        <v>19.031184049988003</v>
      </c>
      <c r="I160" s="113">
        <v>1.3628807736645374</v>
      </c>
      <c r="J160" s="103">
        <v>17260</v>
      </c>
      <c r="K160" s="103">
        <v>13839</v>
      </c>
      <c r="L160" s="113">
        <v>-19.820393974507532</v>
      </c>
      <c r="M160" s="103">
        <v>63662</v>
      </c>
      <c r="N160" s="103">
        <v>60313</v>
      </c>
      <c r="O160" s="113">
        <v>-5.2605950174358318</v>
      </c>
      <c r="P160" s="113">
        <v>0.62708613256197221</v>
      </c>
      <c r="Q160" s="103"/>
      <c r="R160" s="103"/>
      <c r="S160" s="113" t="s">
        <v>128</v>
      </c>
      <c r="T160" s="103"/>
      <c r="U160" s="103"/>
      <c r="V160" s="113" t="s">
        <v>128</v>
      </c>
      <c r="W160" s="113" t="s">
        <v>128</v>
      </c>
      <c r="X160" s="96">
        <v>1399.1299938</v>
      </c>
      <c r="Y160" s="96">
        <v>1596.9937179000001</v>
      </c>
      <c r="Z160" s="113">
        <v>14.141911400427309</v>
      </c>
      <c r="AA160" s="96">
        <v>5087.4523837999996</v>
      </c>
      <c r="AB160" s="96">
        <v>6078.7046064999995</v>
      </c>
      <c r="AC160" s="113">
        <v>19.484255535372675</v>
      </c>
      <c r="AD160" s="113">
        <v>0.5201372973215207</v>
      </c>
      <c r="AE160" s="113"/>
      <c r="AF160" s="113"/>
      <c r="AG160" s="96"/>
      <c r="AH160" s="96"/>
      <c r="AI160" s="113"/>
      <c r="AJ160" s="96"/>
      <c r="AK160" s="96"/>
      <c r="AL160" s="113"/>
      <c r="AM160" s="113"/>
    </row>
    <row r="161" spans="1:39">
      <c r="A161" s="152"/>
      <c r="B161" s="141" t="s">
        <v>81</v>
      </c>
      <c r="C161" s="96">
        <v>82.954609939999997</v>
      </c>
      <c r="D161" s="96">
        <v>857.68587609999997</v>
      </c>
      <c r="E161" s="113">
        <v>933.92189622777209</v>
      </c>
      <c r="F161" s="96">
        <v>594.22679177999999</v>
      </c>
      <c r="G161" s="96">
        <v>1296.4735057999999</v>
      </c>
      <c r="H161" s="113">
        <v>118.17823156650805</v>
      </c>
      <c r="I161" s="113">
        <v>1.4279580965123562</v>
      </c>
      <c r="J161" s="103">
        <v>3</v>
      </c>
      <c r="K161" s="103">
        <v>3</v>
      </c>
      <c r="L161" s="113">
        <v>0</v>
      </c>
      <c r="M161" s="103">
        <v>16</v>
      </c>
      <c r="N161" s="103">
        <v>12</v>
      </c>
      <c r="O161" s="113">
        <v>-25</v>
      </c>
      <c r="P161" s="113">
        <v>0.95011876484560576</v>
      </c>
      <c r="Q161" s="103">
        <v>12255</v>
      </c>
      <c r="R161" s="103">
        <v>28347</v>
      </c>
      <c r="S161" s="113">
        <v>131.30966952264379</v>
      </c>
      <c r="T161" s="103">
        <v>41113</v>
      </c>
      <c r="U161" s="103">
        <v>57736</v>
      </c>
      <c r="V161" s="113">
        <v>40.432466616398699</v>
      </c>
      <c r="W161" s="113">
        <v>8.029002979336386E-2</v>
      </c>
      <c r="X161" s="96">
        <v>2220.3898100000001</v>
      </c>
      <c r="Y161" s="96">
        <v>1613.5094200000001</v>
      </c>
      <c r="Z161" s="113">
        <v>-27.332155248901991</v>
      </c>
      <c r="AA161" s="96">
        <v>6687.7426939999996</v>
      </c>
      <c r="AB161" s="96">
        <v>6192.0483439999989</v>
      </c>
      <c r="AC161" s="113">
        <v>-7.4119829766285612</v>
      </c>
      <c r="AD161" s="113">
        <v>0.63286608329037108</v>
      </c>
      <c r="AE161" s="113"/>
      <c r="AF161" s="113"/>
      <c r="AG161" s="96"/>
      <c r="AH161" s="96"/>
      <c r="AI161" s="113"/>
      <c r="AJ161" s="96"/>
      <c r="AK161" s="96"/>
      <c r="AL161" s="113"/>
      <c r="AM161" s="113"/>
    </row>
    <row r="162" spans="1:39">
      <c r="A162" s="152"/>
      <c r="B162" s="141" t="s">
        <v>82</v>
      </c>
      <c r="C162" s="96">
        <v>0</v>
      </c>
      <c r="D162" s="96">
        <v>0</v>
      </c>
      <c r="E162" s="113" t="s">
        <v>128</v>
      </c>
      <c r="F162" s="96">
        <v>-2.2929999999999999E-3</v>
      </c>
      <c r="G162" s="96">
        <v>0</v>
      </c>
      <c r="H162" s="113">
        <v>-100</v>
      </c>
      <c r="I162" s="113">
        <v>0</v>
      </c>
      <c r="J162" s="103">
        <v>0</v>
      </c>
      <c r="K162" s="103">
        <v>0</v>
      </c>
      <c r="L162" s="113" t="s">
        <v>128</v>
      </c>
      <c r="M162" s="103">
        <v>0</v>
      </c>
      <c r="N162" s="103">
        <v>0</v>
      </c>
      <c r="O162" s="113" t="s">
        <v>128</v>
      </c>
      <c r="P162" s="113">
        <v>0</v>
      </c>
      <c r="Q162" s="106">
        <v>0</v>
      </c>
      <c r="R162" s="106">
        <v>0</v>
      </c>
      <c r="S162" s="113" t="s">
        <v>128</v>
      </c>
      <c r="T162" s="106">
        <v>-1</v>
      </c>
      <c r="U162" s="106">
        <v>0</v>
      </c>
      <c r="V162" s="113">
        <v>-100</v>
      </c>
      <c r="W162" s="113">
        <v>0</v>
      </c>
      <c r="X162" s="96">
        <v>0</v>
      </c>
      <c r="Y162" s="96">
        <v>0</v>
      </c>
      <c r="Z162" s="113" t="s">
        <v>128</v>
      </c>
      <c r="AA162" s="96">
        <v>-0.40749999999999997</v>
      </c>
      <c r="AB162" s="96">
        <v>0</v>
      </c>
      <c r="AC162" s="113">
        <v>-100</v>
      </c>
      <c r="AD162" s="113">
        <v>0</v>
      </c>
      <c r="AE162" s="113"/>
      <c r="AF162" s="113"/>
      <c r="AG162" s="96"/>
      <c r="AH162" s="96"/>
      <c r="AI162" s="113"/>
      <c r="AJ162" s="96"/>
      <c r="AK162" s="96"/>
      <c r="AL162" s="113"/>
      <c r="AM162" s="113"/>
    </row>
    <row r="163" spans="1:39" ht="15">
      <c r="A163" s="152"/>
      <c r="B163" s="142" t="s">
        <v>83</v>
      </c>
      <c r="C163" s="96">
        <v>24.946604512</v>
      </c>
      <c r="D163" s="96">
        <v>15.257859356999996</v>
      </c>
      <c r="E163" s="113">
        <v>-38.837931432069048</v>
      </c>
      <c r="F163" s="96">
        <v>140.43618633000401</v>
      </c>
      <c r="G163" s="96">
        <v>43.936941723000011</v>
      </c>
      <c r="H163" s="113">
        <v>-68.713945549792427</v>
      </c>
      <c r="I163" s="113">
        <v>0.99310815980898604</v>
      </c>
      <c r="J163" s="103">
        <v>1</v>
      </c>
      <c r="K163" s="103">
        <v>3</v>
      </c>
      <c r="L163" s="113">
        <v>200</v>
      </c>
      <c r="M163" s="103">
        <v>22</v>
      </c>
      <c r="N163" s="103">
        <v>26</v>
      </c>
      <c r="O163" s="113">
        <v>18.181818181818187</v>
      </c>
      <c r="P163" s="113">
        <v>0.18469844427079632</v>
      </c>
      <c r="Q163" s="106">
        <v>532915</v>
      </c>
      <c r="R163" s="106">
        <v>556236</v>
      </c>
      <c r="S163" s="113">
        <v>4.3761200191400063</v>
      </c>
      <c r="T163" s="106">
        <v>2242368</v>
      </c>
      <c r="U163" s="106">
        <v>988546</v>
      </c>
      <c r="V163" s="113">
        <v>-55.915086194594288</v>
      </c>
      <c r="W163" s="113">
        <v>2.2517041657618133</v>
      </c>
      <c r="X163" s="96">
        <v>13506.905056600001</v>
      </c>
      <c r="Y163" s="96">
        <v>8682.3018651999992</v>
      </c>
      <c r="Z163" s="113">
        <v>-35.719531389187573</v>
      </c>
      <c r="AA163" s="96">
        <v>79007.083658999996</v>
      </c>
      <c r="AB163" s="96">
        <v>21926.394331300002</v>
      </c>
      <c r="AC163" s="113">
        <v>-72.247558932897931</v>
      </c>
      <c r="AD163" s="113">
        <v>1.1260291466305614</v>
      </c>
      <c r="AE163" s="113"/>
      <c r="AF163" s="113"/>
      <c r="AG163" s="96"/>
      <c r="AH163" s="96"/>
      <c r="AI163" s="113"/>
      <c r="AJ163" s="96"/>
      <c r="AK163" s="96"/>
      <c r="AL163" s="113"/>
      <c r="AM163" s="113"/>
    </row>
    <row r="164" spans="1:39">
      <c r="A164" s="152"/>
      <c r="B164" s="144"/>
      <c r="C164" s="104"/>
      <c r="D164" s="104"/>
      <c r="E164" s="113"/>
      <c r="F164" s="104"/>
      <c r="G164" s="104"/>
      <c r="H164" s="113"/>
      <c r="I164" s="110"/>
      <c r="J164" s="103"/>
      <c r="K164" s="103"/>
      <c r="L164" s="113"/>
      <c r="M164" s="103"/>
      <c r="N164" s="103"/>
      <c r="O164" s="113"/>
      <c r="P164" s="113"/>
      <c r="Q164" s="103"/>
      <c r="R164" s="103"/>
      <c r="S164" s="113"/>
      <c r="T164" s="103"/>
      <c r="U164" s="103"/>
      <c r="V164" s="113"/>
      <c r="W164" s="113"/>
      <c r="X164" s="96"/>
      <c r="Y164" s="96"/>
      <c r="Z164" s="113"/>
      <c r="AA164" s="96"/>
      <c r="AB164" s="96"/>
      <c r="AC164" s="113"/>
      <c r="AD164" s="113"/>
      <c r="AE164" s="113"/>
      <c r="AF164" s="113"/>
      <c r="AG164" s="96"/>
      <c r="AH164" s="96"/>
      <c r="AI164" s="113"/>
      <c r="AJ164" s="96"/>
      <c r="AK164" s="96"/>
      <c r="AL164" s="113"/>
      <c r="AM164" s="113"/>
    </row>
    <row r="165" spans="1:39" s="138" customFormat="1" ht="15">
      <c r="A165" s="16">
        <v>24</v>
      </c>
      <c r="B165" s="139" t="s">
        <v>105</v>
      </c>
      <c r="C165" s="101">
        <v>670.30717365809312</v>
      </c>
      <c r="D165" s="101">
        <v>723.14143694100028</v>
      </c>
      <c r="E165" s="110">
        <v>7.882097247232589</v>
      </c>
      <c r="F165" s="101">
        <v>2930.8322321230989</v>
      </c>
      <c r="G165" s="101">
        <v>3242.5148744789985</v>
      </c>
      <c r="H165" s="110">
        <v>10.63461220808659</v>
      </c>
      <c r="I165" s="110">
        <v>2.1028832674676186</v>
      </c>
      <c r="J165" s="102">
        <v>55121</v>
      </c>
      <c r="K165" s="102">
        <v>61655</v>
      </c>
      <c r="L165" s="110">
        <v>11.853921372979448</v>
      </c>
      <c r="M165" s="101">
        <v>251167</v>
      </c>
      <c r="N165" s="101">
        <v>289876</v>
      </c>
      <c r="O165" s="110">
        <v>15.411658378688276</v>
      </c>
      <c r="P165" s="110">
        <v>2.8556465900421792</v>
      </c>
      <c r="Q165" s="102">
        <v>156218</v>
      </c>
      <c r="R165" s="102">
        <v>227784</v>
      </c>
      <c r="S165" s="110">
        <v>45.811622220230696</v>
      </c>
      <c r="T165" s="102">
        <v>996158</v>
      </c>
      <c r="U165" s="102">
        <v>812069</v>
      </c>
      <c r="V165" s="110">
        <v>-18.479899774935305</v>
      </c>
      <c r="W165" s="110">
        <v>0.6853546550768076</v>
      </c>
      <c r="X165" s="101">
        <v>77318.803850700991</v>
      </c>
      <c r="Y165" s="101">
        <v>87370.298933714002</v>
      </c>
      <c r="Z165" s="110">
        <v>13.000065420595464</v>
      </c>
      <c r="AA165" s="101">
        <v>330961.01283228607</v>
      </c>
      <c r="AB165" s="101">
        <v>382843.14185968303</v>
      </c>
      <c r="AC165" s="110">
        <v>15.67620566041963</v>
      </c>
      <c r="AD165" s="110">
        <v>9.2107520417142563</v>
      </c>
      <c r="AE165" s="110"/>
      <c r="AF165" s="110"/>
      <c r="AG165" s="101"/>
      <c r="AH165" s="101"/>
      <c r="AI165" s="110"/>
      <c r="AJ165" s="101"/>
      <c r="AK165" s="101"/>
      <c r="AL165" s="110"/>
      <c r="AM165" s="110"/>
    </row>
    <row r="166" spans="1:39" ht="15" customHeight="1">
      <c r="A166" s="152"/>
      <c r="B166" s="141" t="s">
        <v>79</v>
      </c>
      <c r="C166" s="96">
        <v>81.114253999999988</v>
      </c>
      <c r="D166" s="96">
        <v>62.102367336</v>
      </c>
      <c r="E166" s="113">
        <v>-23.438404135480294</v>
      </c>
      <c r="F166" s="96">
        <v>434.34750032599999</v>
      </c>
      <c r="G166" s="96">
        <v>308.72073992899999</v>
      </c>
      <c r="H166" s="113">
        <v>-28.923099661609818</v>
      </c>
      <c r="I166" s="113">
        <v>1.6541900383180437</v>
      </c>
      <c r="J166" s="103">
        <v>807</v>
      </c>
      <c r="K166" s="103">
        <v>1343</v>
      </c>
      <c r="L166" s="113">
        <v>66.418835192069395</v>
      </c>
      <c r="M166" s="103">
        <v>3934</v>
      </c>
      <c r="N166" s="103">
        <v>6807</v>
      </c>
      <c r="O166" s="113">
        <v>73.029994916115896</v>
      </c>
      <c r="P166" s="113">
        <v>1.3197640827183998</v>
      </c>
      <c r="Q166" s="103"/>
      <c r="R166" s="103"/>
      <c r="S166" s="113" t="s">
        <v>128</v>
      </c>
      <c r="T166" s="103"/>
      <c r="U166" s="103"/>
      <c r="V166" s="113" t="s">
        <v>128</v>
      </c>
      <c r="W166" s="113" t="s">
        <v>128</v>
      </c>
      <c r="X166" s="96">
        <v>120.90414389999999</v>
      </c>
      <c r="Y166" s="96">
        <v>104.08553209999999</v>
      </c>
      <c r="Z166" s="113">
        <v>-13.910699217977751</v>
      </c>
      <c r="AA166" s="96">
        <v>585.41450110000005</v>
      </c>
      <c r="AB166" s="96">
        <v>481.07095889999999</v>
      </c>
      <c r="AC166" s="113">
        <v>-17.823873854155892</v>
      </c>
      <c r="AD166" s="113">
        <v>3.2779118372509943</v>
      </c>
      <c r="AE166" s="113"/>
      <c r="AF166" s="113"/>
      <c r="AG166" s="96"/>
      <c r="AH166" s="96"/>
      <c r="AI166" s="113"/>
      <c r="AJ166" s="96"/>
      <c r="AK166" s="96"/>
      <c r="AL166" s="113"/>
      <c r="AM166" s="113"/>
    </row>
    <row r="167" spans="1:39" s="21" customFormat="1">
      <c r="A167" s="152"/>
      <c r="B167" s="141" t="s">
        <v>80</v>
      </c>
      <c r="C167" s="96">
        <v>531.82719934699981</v>
      </c>
      <c r="D167" s="96">
        <v>612.43138470199995</v>
      </c>
      <c r="E167" s="113">
        <v>15.156085558235732</v>
      </c>
      <c r="F167" s="96">
        <v>2243.1995632309995</v>
      </c>
      <c r="G167" s="96">
        <v>2672.1668436090004</v>
      </c>
      <c r="H167" s="113">
        <v>19.123010159655006</v>
      </c>
      <c r="I167" s="113">
        <v>6.8860276950637402</v>
      </c>
      <c r="J167" s="103">
        <v>54274</v>
      </c>
      <c r="K167" s="103">
        <v>60267</v>
      </c>
      <c r="L167" s="113">
        <v>11.042119615285406</v>
      </c>
      <c r="M167" s="103">
        <v>247026</v>
      </c>
      <c r="N167" s="103">
        <v>282858</v>
      </c>
      <c r="O167" s="113">
        <v>14.505355711544542</v>
      </c>
      <c r="P167" s="113">
        <v>2.9409303016632289</v>
      </c>
      <c r="Q167" s="103"/>
      <c r="R167" s="103"/>
      <c r="S167" s="113" t="s">
        <v>128</v>
      </c>
      <c r="T167" s="103"/>
      <c r="U167" s="103"/>
      <c r="V167" s="113" t="s">
        <v>128</v>
      </c>
      <c r="W167" s="113" t="s">
        <v>128</v>
      </c>
      <c r="X167" s="96">
        <v>42245.090573900001</v>
      </c>
      <c r="Y167" s="96">
        <v>64861.440498999997</v>
      </c>
      <c r="Z167" s="113">
        <v>53.536043165860562</v>
      </c>
      <c r="AA167" s="96">
        <v>175326.2334998</v>
      </c>
      <c r="AB167" s="96">
        <v>286200.99268580001</v>
      </c>
      <c r="AC167" s="113">
        <v>63.239115432275852</v>
      </c>
      <c r="AD167" s="113">
        <v>24.489397077651589</v>
      </c>
      <c r="AE167" s="113"/>
      <c r="AF167" s="113"/>
      <c r="AG167" s="96"/>
      <c r="AH167" s="96"/>
      <c r="AI167" s="113"/>
      <c r="AJ167" s="96"/>
      <c r="AK167" s="96"/>
      <c r="AL167" s="113"/>
      <c r="AM167" s="113"/>
    </row>
    <row r="168" spans="1:39" s="21" customFormat="1">
      <c r="A168" s="152"/>
      <c r="B168" s="141" t="s">
        <v>81</v>
      </c>
      <c r="C168" s="96">
        <v>23.688259544093366</v>
      </c>
      <c r="D168" s="96">
        <v>30.75271968500013</v>
      </c>
      <c r="E168" s="113">
        <v>29.822622163341993</v>
      </c>
      <c r="F168" s="96">
        <v>102.23864667510425</v>
      </c>
      <c r="G168" s="96">
        <v>136.29633542300178</v>
      </c>
      <c r="H168" s="113">
        <v>33.311951845496004</v>
      </c>
      <c r="I168" s="113">
        <v>0.15011911529356239</v>
      </c>
      <c r="J168" s="103">
        <v>1</v>
      </c>
      <c r="K168" s="103">
        <v>3</v>
      </c>
      <c r="L168" s="113">
        <v>200</v>
      </c>
      <c r="M168" s="103">
        <v>1</v>
      </c>
      <c r="N168" s="103">
        <v>7</v>
      </c>
      <c r="O168" s="113">
        <v>600</v>
      </c>
      <c r="P168" s="113">
        <v>0.55423594615993665</v>
      </c>
      <c r="Q168" s="103">
        <v>22623</v>
      </c>
      <c r="R168" s="103">
        <v>20026</v>
      </c>
      <c r="S168" s="113">
        <v>-11.479467798258414</v>
      </c>
      <c r="T168" s="103">
        <v>100438</v>
      </c>
      <c r="U168" s="103">
        <v>94831</v>
      </c>
      <c r="V168" s="113">
        <v>-5.5825484378422496</v>
      </c>
      <c r="W168" s="113">
        <v>0.13187584549214509</v>
      </c>
      <c r="X168" s="96">
        <v>2092.9495379</v>
      </c>
      <c r="Y168" s="96">
        <v>2207.0912632330001</v>
      </c>
      <c r="Z168" s="113">
        <v>5.4536300692431539</v>
      </c>
      <c r="AA168" s="96">
        <v>9290.2400292999992</v>
      </c>
      <c r="AB168" s="96">
        <v>10355.437683733</v>
      </c>
      <c r="AC168" s="113">
        <v>11.465771078826069</v>
      </c>
      <c r="AD168" s="113">
        <v>1.0583905233898829</v>
      </c>
      <c r="AE168" s="113"/>
      <c r="AF168" s="113"/>
      <c r="AG168" s="96"/>
      <c r="AH168" s="96"/>
      <c r="AI168" s="113"/>
      <c r="AJ168" s="96"/>
      <c r="AK168" s="96"/>
      <c r="AL168" s="113"/>
      <c r="AM168" s="113"/>
    </row>
    <row r="169" spans="1:39" s="21" customFormat="1">
      <c r="A169" s="152"/>
      <c r="B169" s="141" t="s">
        <v>82</v>
      </c>
      <c r="C169" s="96">
        <v>0.33490374099999998</v>
      </c>
      <c r="D169" s="96">
        <v>0.35335092400000001</v>
      </c>
      <c r="E169" s="113">
        <v>5.5082045201758634</v>
      </c>
      <c r="F169" s="96">
        <v>1.662770415</v>
      </c>
      <c r="G169" s="96">
        <v>1.3127193590000001</v>
      </c>
      <c r="H169" s="113">
        <v>-21.052278344752718</v>
      </c>
      <c r="I169" s="113">
        <v>8.7000547129464603E-2</v>
      </c>
      <c r="J169" s="103">
        <v>0</v>
      </c>
      <c r="K169" s="103">
        <v>0</v>
      </c>
      <c r="L169" s="113" t="s">
        <v>128</v>
      </c>
      <c r="M169" s="103">
        <v>0</v>
      </c>
      <c r="N169" s="103">
        <v>0</v>
      </c>
      <c r="O169" s="113" t="s">
        <v>128</v>
      </c>
      <c r="P169" s="113">
        <v>0</v>
      </c>
      <c r="Q169" s="106">
        <v>0</v>
      </c>
      <c r="R169" s="106">
        <v>0</v>
      </c>
      <c r="S169" s="113" t="s">
        <v>128</v>
      </c>
      <c r="T169" s="106">
        <v>0</v>
      </c>
      <c r="U169" s="106">
        <v>0</v>
      </c>
      <c r="V169" s="113" t="s">
        <v>128</v>
      </c>
      <c r="W169" s="113">
        <v>0</v>
      </c>
      <c r="X169" s="96">
        <v>0</v>
      </c>
      <c r="Y169" s="96">
        <v>0</v>
      </c>
      <c r="Z169" s="113" t="s">
        <v>128</v>
      </c>
      <c r="AA169" s="96">
        <v>0</v>
      </c>
      <c r="AB169" s="96">
        <v>0</v>
      </c>
      <c r="AC169" s="113" t="s">
        <v>128</v>
      </c>
      <c r="AD169" s="113">
        <v>0</v>
      </c>
      <c r="AE169" s="113"/>
      <c r="AF169" s="113"/>
      <c r="AG169" s="96"/>
      <c r="AH169" s="96"/>
      <c r="AI169" s="113"/>
      <c r="AJ169" s="96"/>
      <c r="AK169" s="96"/>
      <c r="AL169" s="113"/>
      <c r="AM169" s="113"/>
    </row>
    <row r="170" spans="1:39" s="21" customFormat="1" ht="15">
      <c r="A170" s="152"/>
      <c r="B170" s="142" t="s">
        <v>83</v>
      </c>
      <c r="C170" s="96">
        <v>33.342557026000037</v>
      </c>
      <c r="D170" s="96">
        <v>17.501614294000248</v>
      </c>
      <c r="E170" s="113">
        <v>-47.509681754903369</v>
      </c>
      <c r="F170" s="96">
        <v>149.38375147599527</v>
      </c>
      <c r="G170" s="96">
        <v>124.01823615899652</v>
      </c>
      <c r="H170" s="113">
        <v>-16.980103301981131</v>
      </c>
      <c r="I170" s="113">
        <v>2.8031883300185165</v>
      </c>
      <c r="J170" s="103">
        <v>39</v>
      </c>
      <c r="K170" s="103">
        <v>42</v>
      </c>
      <c r="L170" s="113">
        <v>7.6923076923076872</v>
      </c>
      <c r="M170" s="103">
        <v>206</v>
      </c>
      <c r="N170" s="103">
        <v>204</v>
      </c>
      <c r="O170" s="113">
        <v>-0.97087378640776656</v>
      </c>
      <c r="P170" s="113">
        <v>1.4491724088939406</v>
      </c>
      <c r="Q170" s="106">
        <v>133595</v>
      </c>
      <c r="R170" s="106">
        <v>207758</v>
      </c>
      <c r="S170" s="113">
        <v>55.513305138665373</v>
      </c>
      <c r="T170" s="106">
        <v>895720</v>
      </c>
      <c r="U170" s="106">
        <v>717238</v>
      </c>
      <c r="V170" s="113">
        <v>-19.92609297548341</v>
      </c>
      <c r="W170" s="113">
        <v>1.6337204262044165</v>
      </c>
      <c r="X170" s="96">
        <v>32859.859595000999</v>
      </c>
      <c r="Y170" s="96">
        <v>20197.681639381</v>
      </c>
      <c r="Z170" s="113">
        <v>-38.533877234053392</v>
      </c>
      <c r="AA170" s="96">
        <v>145759.12480208607</v>
      </c>
      <c r="AB170" s="96">
        <v>85805.640531250057</v>
      </c>
      <c r="AC170" s="113">
        <v>-41.131890955191828</v>
      </c>
      <c r="AD170" s="113">
        <v>4.4065454047575594</v>
      </c>
      <c r="AE170" s="113"/>
      <c r="AF170" s="113"/>
      <c r="AG170" s="96"/>
      <c r="AH170" s="96"/>
      <c r="AI170" s="113"/>
      <c r="AJ170" s="96"/>
      <c r="AK170" s="96"/>
      <c r="AL170" s="113"/>
      <c r="AM170" s="113"/>
    </row>
    <row r="171" spans="1:39" s="21" customFormat="1">
      <c r="A171" s="152"/>
      <c r="B171" s="14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58"/>
      <c r="Y171" s="158"/>
      <c r="Z171" s="104"/>
      <c r="AA171" s="104"/>
      <c r="AB171" s="104"/>
      <c r="AC171" s="104"/>
      <c r="AD171" s="104"/>
      <c r="AE171" s="113"/>
      <c r="AF171" s="113"/>
      <c r="AG171" s="96"/>
      <c r="AH171" s="96"/>
      <c r="AI171" s="113"/>
      <c r="AJ171" s="96"/>
      <c r="AK171" s="96"/>
      <c r="AL171" s="113"/>
      <c r="AM171" s="113"/>
    </row>
    <row r="172" spans="1:39" s="20" customFormat="1" ht="15">
      <c r="A172" s="18"/>
      <c r="B172" s="139" t="s">
        <v>106</v>
      </c>
      <c r="C172" s="129">
        <v>12496.021686358263</v>
      </c>
      <c r="D172" s="129">
        <v>13334.988455906137</v>
      </c>
      <c r="E172" s="110">
        <v>6.713870947133227</v>
      </c>
      <c r="F172" s="129">
        <v>53144.217271859263</v>
      </c>
      <c r="G172" s="129">
        <v>59013.136802210007</v>
      </c>
      <c r="H172" s="110">
        <v>11.043383140499152</v>
      </c>
      <c r="I172" s="110">
        <v>38.272064353161909</v>
      </c>
      <c r="J172" s="133">
        <v>716471</v>
      </c>
      <c r="K172" s="133">
        <v>757778</v>
      </c>
      <c r="L172" s="110">
        <v>5.7653415141715403</v>
      </c>
      <c r="M172" s="133">
        <v>2957120</v>
      </c>
      <c r="N172" s="133">
        <v>3315088</v>
      </c>
      <c r="O172" s="110">
        <v>12.105291635104432</v>
      </c>
      <c r="P172" s="110">
        <v>32.657825217988886</v>
      </c>
      <c r="Q172" s="133">
        <v>21860581</v>
      </c>
      <c r="R172" s="133">
        <v>16105747</v>
      </c>
      <c r="S172" s="110">
        <v>-26.325164916705557</v>
      </c>
      <c r="T172" s="133">
        <v>106991357</v>
      </c>
      <c r="U172" s="133">
        <v>94923535</v>
      </c>
      <c r="V172" s="110">
        <v>-11.279249407033875</v>
      </c>
      <c r="W172" s="110">
        <v>80.111772015181302</v>
      </c>
      <c r="X172" s="133">
        <v>614913.21555241221</v>
      </c>
      <c r="Y172" s="133">
        <v>642723.54008657217</v>
      </c>
      <c r="Z172" s="110">
        <v>4.5226421925533611</v>
      </c>
      <c r="AA172" s="133">
        <v>3073446.5371167646</v>
      </c>
      <c r="AB172" s="133">
        <v>3462487.39300207</v>
      </c>
      <c r="AC172" s="110">
        <v>12.658129926355222</v>
      </c>
      <c r="AD172" s="110">
        <v>83.303341074848234</v>
      </c>
      <c r="AE172" s="110"/>
      <c r="AF172" s="110"/>
      <c r="AG172" s="102"/>
      <c r="AH172" s="133"/>
      <c r="AI172" s="110"/>
      <c r="AJ172" s="102"/>
      <c r="AK172" s="133"/>
      <c r="AL172" s="110"/>
      <c r="AM172" s="110"/>
    </row>
    <row r="173" spans="1:39">
      <c r="A173" s="153"/>
      <c r="B173" s="141" t="s">
        <v>79</v>
      </c>
      <c r="C173" s="96">
        <v>1708.6916536829988</v>
      </c>
      <c r="D173" s="96">
        <v>1825.7051700599563</v>
      </c>
      <c r="E173" s="113">
        <v>6.8481353042686655</v>
      </c>
      <c r="F173" s="96">
        <v>7329.3205881499516</v>
      </c>
      <c r="G173" s="96">
        <v>8112.3065840452309</v>
      </c>
      <c r="H173" s="113">
        <v>10.68292738021599</v>
      </c>
      <c r="I173" s="113">
        <v>43.467428661241506</v>
      </c>
      <c r="J173" s="103">
        <v>21098</v>
      </c>
      <c r="K173" s="103">
        <v>25738</v>
      </c>
      <c r="L173" s="113">
        <v>21.992605934211774</v>
      </c>
      <c r="M173" s="103">
        <v>96989</v>
      </c>
      <c r="N173" s="103">
        <v>116388</v>
      </c>
      <c r="O173" s="113">
        <v>20.001237253709192</v>
      </c>
      <c r="P173" s="113">
        <v>22.565697379084636</v>
      </c>
      <c r="Q173" s="103">
        <v>0</v>
      </c>
      <c r="R173" s="103">
        <v>0</v>
      </c>
      <c r="S173" s="113" t="s">
        <v>128</v>
      </c>
      <c r="T173" s="103">
        <v>0</v>
      </c>
      <c r="U173" s="103">
        <v>0</v>
      </c>
      <c r="V173" s="113" t="s">
        <v>128</v>
      </c>
      <c r="W173" s="113" t="s">
        <v>128</v>
      </c>
      <c r="X173" s="103">
        <v>1641.0399661070001</v>
      </c>
      <c r="Y173" s="103">
        <v>1846.7536865399995</v>
      </c>
      <c r="Z173" s="113">
        <v>12.535570411548802</v>
      </c>
      <c r="AA173" s="103">
        <v>6517.2905626629999</v>
      </c>
      <c r="AB173" s="103">
        <v>7767.0109721549989</v>
      </c>
      <c r="AC173" s="113">
        <v>19.17545945628909</v>
      </c>
      <c r="AD173" s="113">
        <v>52.922706587610691</v>
      </c>
      <c r="AE173" s="113"/>
      <c r="AF173" s="113"/>
      <c r="AG173" s="103"/>
      <c r="AH173" s="103"/>
      <c r="AI173" s="113"/>
      <c r="AJ173" s="103"/>
      <c r="AK173" s="103"/>
      <c r="AL173" s="113"/>
      <c r="AM173" s="113"/>
    </row>
    <row r="174" spans="1:39">
      <c r="A174" s="153"/>
      <c r="B174" s="141" t="s">
        <v>80</v>
      </c>
      <c r="C174" s="96">
        <v>5735.0540350792353</v>
      </c>
      <c r="D174" s="96">
        <v>6589.5915325571277</v>
      </c>
      <c r="E174" s="113">
        <v>14.900251893896698</v>
      </c>
      <c r="F174" s="96">
        <v>21877.997934531955</v>
      </c>
      <c r="G174" s="96">
        <v>26960.004155080045</v>
      </c>
      <c r="H174" s="113">
        <v>23.228844959925322</v>
      </c>
      <c r="I174" s="113">
        <v>69.474455053181245</v>
      </c>
      <c r="J174" s="103">
        <v>694530</v>
      </c>
      <c r="K174" s="103">
        <v>731248</v>
      </c>
      <c r="L174" s="113">
        <v>5.2867406735490174</v>
      </c>
      <c r="M174" s="103">
        <v>2856538</v>
      </c>
      <c r="N174" s="103">
        <v>3194775</v>
      </c>
      <c r="O174" s="113">
        <v>11.840801697719417</v>
      </c>
      <c r="P174" s="113">
        <v>33.216704510730274</v>
      </c>
      <c r="Q174" s="103">
        <v>0</v>
      </c>
      <c r="R174" s="103">
        <v>0</v>
      </c>
      <c r="S174" s="113" t="s">
        <v>128</v>
      </c>
      <c r="T174" s="103">
        <v>0</v>
      </c>
      <c r="U174" s="103">
        <v>0</v>
      </c>
      <c r="V174" s="113" t="s">
        <v>128</v>
      </c>
      <c r="W174" s="113" t="s">
        <v>128</v>
      </c>
      <c r="X174" s="103">
        <v>167851.76072519302</v>
      </c>
      <c r="Y174" s="103">
        <v>235518.52281173895</v>
      </c>
      <c r="Z174" s="113">
        <v>40.313406183048613</v>
      </c>
      <c r="AA174" s="103">
        <v>681406.83661748096</v>
      </c>
      <c r="AB174" s="103">
        <v>972932.1172721039</v>
      </c>
      <c r="AC174" s="113">
        <v>42.782852326777501</v>
      </c>
      <c r="AD174" s="113">
        <v>83.251007363326295</v>
      </c>
      <c r="AE174" s="113"/>
      <c r="AF174" s="113"/>
      <c r="AG174" s="103"/>
      <c r="AH174" s="103"/>
      <c r="AI174" s="113"/>
      <c r="AJ174" s="103"/>
      <c r="AK174" s="103"/>
      <c r="AL174" s="113"/>
      <c r="AM174" s="113"/>
    </row>
    <row r="175" spans="1:39">
      <c r="A175" s="153"/>
      <c r="B175" s="141" t="s">
        <v>81</v>
      </c>
      <c r="C175" s="96">
        <v>4307.8281566472178</v>
      </c>
      <c r="D175" s="96">
        <v>4405.2443477437728</v>
      </c>
      <c r="E175" s="113">
        <v>2.2613759777357023</v>
      </c>
      <c r="F175" s="96">
        <v>19808.734236756827</v>
      </c>
      <c r="G175" s="96">
        <v>20468.554472793065</v>
      </c>
      <c r="H175" s="113">
        <v>3.3309560729624099</v>
      </c>
      <c r="I175" s="113">
        <v>22.54441602745559</v>
      </c>
      <c r="J175" s="103">
        <v>146</v>
      </c>
      <c r="K175" s="103">
        <v>241</v>
      </c>
      <c r="L175" s="113">
        <v>65.06849315068493</v>
      </c>
      <c r="M175" s="103">
        <v>585</v>
      </c>
      <c r="N175" s="103">
        <v>1014</v>
      </c>
      <c r="O175" s="113">
        <v>73.333333333333343</v>
      </c>
      <c r="P175" s="113">
        <v>80.285035629453688</v>
      </c>
      <c r="Q175" s="103">
        <v>15068721</v>
      </c>
      <c r="R175" s="103">
        <v>11862499</v>
      </c>
      <c r="S175" s="113">
        <v>-21.277333358285688</v>
      </c>
      <c r="T175" s="103">
        <v>74417503</v>
      </c>
      <c r="U175" s="103">
        <v>71875499</v>
      </c>
      <c r="V175" s="113">
        <v>-3.4158684415949825</v>
      </c>
      <c r="W175" s="113">
        <v>99.952992173390868</v>
      </c>
      <c r="X175" s="103">
        <v>166794.71245982003</v>
      </c>
      <c r="Y175" s="103">
        <v>167342.17500635001</v>
      </c>
      <c r="Z175" s="113">
        <v>0.328225360658152</v>
      </c>
      <c r="AA175" s="103">
        <v>848660.18181954091</v>
      </c>
      <c r="AB175" s="103">
        <v>977951.82457857835</v>
      </c>
      <c r="AC175" s="113">
        <v>15.234795449202544</v>
      </c>
      <c r="AD175" s="113">
        <v>99.95279534072661</v>
      </c>
      <c r="AE175" s="113"/>
      <c r="AF175" s="113"/>
      <c r="AG175" s="103"/>
      <c r="AH175" s="103"/>
      <c r="AI175" s="113"/>
      <c r="AJ175" s="103"/>
      <c r="AK175" s="103"/>
      <c r="AL175" s="113"/>
      <c r="AM175" s="113"/>
    </row>
    <row r="176" spans="1:39">
      <c r="A176" s="153"/>
      <c r="B176" s="141" t="s">
        <v>82</v>
      </c>
      <c r="C176" s="96">
        <v>14.285641269999999</v>
      </c>
      <c r="D176" s="96">
        <v>9.9604536929999998</v>
      </c>
      <c r="E176" s="113">
        <v>-30.276467785054496</v>
      </c>
      <c r="F176" s="96">
        <v>40.627133374000167</v>
      </c>
      <c r="G176" s="96">
        <v>43.05213569899999</v>
      </c>
      <c r="H176" s="113">
        <v>5.9689230413478622</v>
      </c>
      <c r="I176" s="113">
        <v>2.8532826420402881</v>
      </c>
      <c r="J176" s="103">
        <v>15</v>
      </c>
      <c r="K176" s="103">
        <v>17</v>
      </c>
      <c r="L176" s="113">
        <v>13.33333333333333</v>
      </c>
      <c r="M176" s="103">
        <v>54</v>
      </c>
      <c r="N176" s="103">
        <v>54</v>
      </c>
      <c r="O176" s="113">
        <v>0</v>
      </c>
      <c r="P176" s="113">
        <v>2.8647214854111409</v>
      </c>
      <c r="Q176" s="103">
        <v>35317</v>
      </c>
      <c r="R176" s="103">
        <v>5736</v>
      </c>
      <c r="S176" s="113">
        <v>-83.758529886456941</v>
      </c>
      <c r="T176" s="103">
        <v>310604</v>
      </c>
      <c r="U176" s="103">
        <v>33202</v>
      </c>
      <c r="V176" s="113">
        <v>-89.310504694079924</v>
      </c>
      <c r="W176" s="113">
        <v>1.2400632842367572</v>
      </c>
      <c r="X176" s="103">
        <v>7586.9244692999991</v>
      </c>
      <c r="Y176" s="103">
        <v>517.20777710000004</v>
      </c>
      <c r="Z176" s="113">
        <v>-93.182905943075511</v>
      </c>
      <c r="AA176" s="103">
        <v>34143.627475000001</v>
      </c>
      <c r="AB176" s="103">
        <v>1764.1293464999999</v>
      </c>
      <c r="AC176" s="113">
        <v>-94.833210537481122</v>
      </c>
      <c r="AD176" s="113">
        <v>3.715020039030783</v>
      </c>
      <c r="AE176" s="113"/>
      <c r="AF176" s="113"/>
      <c r="AG176" s="103"/>
      <c r="AH176" s="103"/>
      <c r="AI176" s="113"/>
      <c r="AJ176" s="103"/>
      <c r="AK176" s="103"/>
      <c r="AL176" s="113"/>
      <c r="AM176" s="113"/>
    </row>
    <row r="177" spans="1:39" ht="15">
      <c r="A177" s="153"/>
      <c r="B177" s="142" t="s">
        <v>83</v>
      </c>
      <c r="C177" s="96">
        <v>730.16219967881</v>
      </c>
      <c r="D177" s="96">
        <v>504.48695185228286</v>
      </c>
      <c r="E177" s="113">
        <v>-30.907550120479954</v>
      </c>
      <c r="F177" s="96">
        <v>4087.5373790465273</v>
      </c>
      <c r="G177" s="96">
        <v>3429.21945459267</v>
      </c>
      <c r="H177" s="113">
        <v>-16.105490015296663</v>
      </c>
      <c r="I177" s="113">
        <v>77.510761754930087</v>
      </c>
      <c r="J177" s="103">
        <v>682</v>
      </c>
      <c r="K177" s="103">
        <v>534</v>
      </c>
      <c r="L177" s="113">
        <v>-21.700879765395896</v>
      </c>
      <c r="M177" s="103">
        <v>2954</v>
      </c>
      <c r="N177" s="103">
        <v>2857</v>
      </c>
      <c r="O177" s="113">
        <v>-3.2836831415030465</v>
      </c>
      <c r="P177" s="113">
        <v>20.295517510833275</v>
      </c>
      <c r="Q177" s="103">
        <v>6756543</v>
      </c>
      <c r="R177" s="103">
        <v>4237512</v>
      </c>
      <c r="S177" s="113">
        <v>-37.282838279871825</v>
      </c>
      <c r="T177" s="103">
        <v>32263250</v>
      </c>
      <c r="U177" s="103">
        <v>23014834</v>
      </c>
      <c r="V177" s="113">
        <v>-28.66548162382897</v>
      </c>
      <c r="W177" s="113">
        <v>52.423051220799643</v>
      </c>
      <c r="X177" s="103">
        <v>271038.7779319922</v>
      </c>
      <c r="Y177" s="103">
        <v>237498.88080484318</v>
      </c>
      <c r="Z177" s="113">
        <v>-12.374575100676067</v>
      </c>
      <c r="AA177" s="103">
        <v>1502718.6006420797</v>
      </c>
      <c r="AB177" s="103">
        <v>1502072.3108327328</v>
      </c>
      <c r="AC177" s="113">
        <v>-4.3008039500591622E-2</v>
      </c>
      <c r="AD177" s="113">
        <v>77.138866372111664</v>
      </c>
      <c r="AE177" s="113"/>
      <c r="AF177" s="113"/>
      <c r="AG177" s="103"/>
      <c r="AH177" s="103"/>
      <c r="AI177" s="113"/>
      <c r="AJ177" s="103"/>
      <c r="AK177" s="103"/>
      <c r="AL177" s="113"/>
      <c r="AM177" s="113"/>
    </row>
    <row r="178" spans="1:39">
      <c r="A178" s="153"/>
      <c r="B178" s="144"/>
      <c r="C178" s="104"/>
      <c r="D178" s="104"/>
      <c r="E178" s="113"/>
      <c r="F178" s="104"/>
      <c r="G178" s="104"/>
      <c r="H178" s="113"/>
      <c r="I178" s="110"/>
      <c r="J178" s="106"/>
      <c r="K178" s="106"/>
      <c r="L178" s="113"/>
      <c r="M178" s="106"/>
      <c r="N178" s="106"/>
      <c r="O178" s="113"/>
      <c r="P178" s="113"/>
      <c r="Q178" s="106"/>
      <c r="R178" s="106"/>
      <c r="S178" s="113"/>
      <c r="T178" s="106"/>
      <c r="U178" s="106"/>
      <c r="V178" s="113"/>
      <c r="W178" s="113"/>
      <c r="X178" s="96"/>
      <c r="Y178" s="96"/>
      <c r="Z178" s="113"/>
      <c r="AA178" s="96"/>
      <c r="AB178" s="96"/>
      <c r="AC178" s="113"/>
      <c r="AD178" s="113"/>
      <c r="AE178" s="113"/>
      <c r="AF178" s="113"/>
      <c r="AG178" s="96"/>
      <c r="AH178" s="96"/>
      <c r="AI178" s="113"/>
      <c r="AJ178" s="96"/>
      <c r="AK178" s="96"/>
      <c r="AL178" s="113"/>
      <c r="AM178" s="113"/>
    </row>
    <row r="179" spans="1:39" s="138" customFormat="1" ht="15">
      <c r="A179" s="13">
        <v>25</v>
      </c>
      <c r="B179" s="139" t="s">
        <v>107</v>
      </c>
      <c r="C179" s="101">
        <v>14292.530695058</v>
      </c>
      <c r="D179" s="101">
        <v>19309.099690337003</v>
      </c>
      <c r="E179" s="110">
        <v>35.099235414016697</v>
      </c>
      <c r="F179" s="101">
        <v>74516.302949118995</v>
      </c>
      <c r="G179" s="101">
        <v>95180.627761039999</v>
      </c>
      <c r="H179" s="110">
        <v>27.731280262295034</v>
      </c>
      <c r="I179" s="110">
        <v>61.727935646838091</v>
      </c>
      <c r="J179" s="102">
        <v>1712505</v>
      </c>
      <c r="K179" s="102">
        <v>1636229</v>
      </c>
      <c r="L179" s="110">
        <v>-4.4540599881460192</v>
      </c>
      <c r="M179" s="101">
        <v>6595183</v>
      </c>
      <c r="N179" s="101">
        <v>6835888</v>
      </c>
      <c r="O179" s="110">
        <v>3.6497091892673694</v>
      </c>
      <c r="P179" s="110">
        <v>67.342174782011114</v>
      </c>
      <c r="Q179" s="102">
        <v>5807143</v>
      </c>
      <c r="R179" s="102">
        <v>11247253</v>
      </c>
      <c r="S179" s="110">
        <v>93.679628691768045</v>
      </c>
      <c r="T179" s="102">
        <v>20680138</v>
      </c>
      <c r="U179" s="102">
        <v>23565337</v>
      </c>
      <c r="V179" s="110">
        <v>13.951546164730622</v>
      </c>
      <c r="W179" s="110">
        <v>19.888227984818695</v>
      </c>
      <c r="X179" s="101">
        <v>162991.02744869998</v>
      </c>
      <c r="Y179" s="101">
        <v>137928.11987880006</v>
      </c>
      <c r="Z179" s="110">
        <v>-15.376863353897352</v>
      </c>
      <c r="AA179" s="101">
        <v>712665.58114490006</v>
      </c>
      <c r="AB179" s="101">
        <v>693993.42556560005</v>
      </c>
      <c r="AC179" s="110">
        <v>-2.6200445304659037</v>
      </c>
      <c r="AD179" s="110">
        <v>16.696658925151766</v>
      </c>
      <c r="AE179" s="110"/>
      <c r="AF179" s="110"/>
      <c r="AG179" s="101"/>
      <c r="AH179" s="101"/>
      <c r="AI179" s="110"/>
      <c r="AJ179" s="101"/>
      <c r="AK179" s="101"/>
      <c r="AL179" s="110"/>
      <c r="AM179" s="110"/>
    </row>
    <row r="180" spans="1:39">
      <c r="A180" s="153"/>
      <c r="B180" s="141" t="s">
        <v>79</v>
      </c>
      <c r="C180" s="96">
        <v>2262.2600023000005</v>
      </c>
      <c r="D180" s="96">
        <v>2476.8727732000002</v>
      </c>
      <c r="E180" s="113">
        <v>9.4866536420131542</v>
      </c>
      <c r="F180" s="96">
        <v>8822.8102665999995</v>
      </c>
      <c r="G180" s="96">
        <v>10550.6482626</v>
      </c>
      <c r="H180" s="113">
        <v>19.583760092189408</v>
      </c>
      <c r="I180" s="113">
        <v>56.532571338758487</v>
      </c>
      <c r="J180" s="103">
        <v>96151</v>
      </c>
      <c r="K180" s="103">
        <v>97417</v>
      </c>
      <c r="L180" s="113">
        <v>1.316678973697627</v>
      </c>
      <c r="M180" s="103">
        <v>345671</v>
      </c>
      <c r="N180" s="103">
        <v>399386</v>
      </c>
      <c r="O180" s="113">
        <v>15.539342322613114</v>
      </c>
      <c r="P180" s="113">
        <v>77.434302620915361</v>
      </c>
      <c r="Q180" s="103"/>
      <c r="R180" s="103"/>
      <c r="S180" s="113" t="s">
        <v>128</v>
      </c>
      <c r="T180" s="103"/>
      <c r="U180" s="103"/>
      <c r="V180" s="113" t="s">
        <v>128</v>
      </c>
      <c r="W180" s="113" t="s">
        <v>128</v>
      </c>
      <c r="X180" s="96">
        <v>1595.1831</v>
      </c>
      <c r="Y180" s="96">
        <v>1775.9173999999998</v>
      </c>
      <c r="Z180" s="113">
        <v>11.330003433461645</v>
      </c>
      <c r="AA180" s="96">
        <v>5547.3603000000003</v>
      </c>
      <c r="AB180" s="96">
        <v>6909.1298999999999</v>
      </c>
      <c r="AC180" s="113">
        <v>24.548064779567301</v>
      </c>
      <c r="AD180" s="113">
        <v>47.077293412389302</v>
      </c>
      <c r="AE180" s="113"/>
      <c r="AF180" s="113"/>
      <c r="AG180" s="96"/>
      <c r="AH180" s="96"/>
      <c r="AI180" s="113"/>
      <c r="AJ180" s="96"/>
      <c r="AK180" s="96"/>
      <c r="AL180" s="113"/>
      <c r="AM180" s="113"/>
    </row>
    <row r="181" spans="1:39">
      <c r="A181" s="153"/>
      <c r="B181" s="141" t="s">
        <v>80</v>
      </c>
      <c r="C181" s="96">
        <v>2563.2615605999995</v>
      </c>
      <c r="D181" s="96">
        <v>2570.4874522</v>
      </c>
      <c r="E181" s="113">
        <v>0.28190223389878977</v>
      </c>
      <c r="F181" s="96">
        <v>11218.552195800001</v>
      </c>
      <c r="G181" s="96">
        <v>11845.6318653</v>
      </c>
      <c r="H181" s="113">
        <v>5.5896666392902805</v>
      </c>
      <c r="I181" s="113">
        <v>30.525544946818755</v>
      </c>
      <c r="J181" s="103">
        <v>1613321</v>
      </c>
      <c r="K181" s="103">
        <v>1535624</v>
      </c>
      <c r="L181" s="113">
        <v>-4.8159665683394692</v>
      </c>
      <c r="M181" s="103">
        <v>6236811</v>
      </c>
      <c r="N181" s="103">
        <v>6423202</v>
      </c>
      <c r="O181" s="113">
        <v>2.9885625843079078</v>
      </c>
      <c r="P181" s="113">
        <v>66.783295489269733</v>
      </c>
      <c r="Q181" s="103"/>
      <c r="R181" s="103"/>
      <c r="S181" s="113" t="s">
        <v>128</v>
      </c>
      <c r="T181" s="103"/>
      <c r="U181" s="103"/>
      <c r="V181" s="113" t="s">
        <v>128</v>
      </c>
      <c r="W181" s="113" t="s">
        <v>128</v>
      </c>
      <c r="X181" s="96">
        <v>49726.221899999982</v>
      </c>
      <c r="Y181" s="96">
        <v>46250.128799999999</v>
      </c>
      <c r="Z181" s="113">
        <v>-6.9904629130892904</v>
      </c>
      <c r="AA181" s="96">
        <v>195616.84829999998</v>
      </c>
      <c r="AB181" s="96">
        <v>195740.96920000002</v>
      </c>
      <c r="AC181" s="113">
        <v>6.3451027392935622E-2</v>
      </c>
      <c r="AD181" s="113">
        <v>16.748992636673705</v>
      </c>
      <c r="AE181" s="113"/>
      <c r="AF181" s="113"/>
      <c r="AG181" s="96"/>
      <c r="AH181" s="96"/>
      <c r="AI181" s="113"/>
      <c r="AJ181" s="96"/>
      <c r="AK181" s="96"/>
      <c r="AL181" s="113"/>
      <c r="AM181" s="113"/>
    </row>
    <row r="182" spans="1:39">
      <c r="A182" s="153"/>
      <c r="B182" s="141" t="s">
        <v>81</v>
      </c>
      <c r="C182" s="96">
        <v>8753.9206678819992</v>
      </c>
      <c r="D182" s="96">
        <v>13489.370634307004</v>
      </c>
      <c r="E182" s="113">
        <v>54.095189413805159</v>
      </c>
      <c r="F182" s="96">
        <v>52437.396559954992</v>
      </c>
      <c r="G182" s="96">
        <v>70323.570938064993</v>
      </c>
      <c r="H182" s="113">
        <v>34.109577422783779</v>
      </c>
      <c r="I182" s="113">
        <v>77.455583972544403</v>
      </c>
      <c r="J182" s="103">
        <v>34</v>
      </c>
      <c r="K182" s="103">
        <v>44</v>
      </c>
      <c r="L182" s="113">
        <v>29.411764705882359</v>
      </c>
      <c r="M182" s="103">
        <v>126</v>
      </c>
      <c r="N182" s="103">
        <v>249</v>
      </c>
      <c r="O182" s="113">
        <v>97.61904761904762</v>
      </c>
      <c r="P182" s="113">
        <v>19.714964370546319</v>
      </c>
      <c r="Q182" s="103">
        <v>10337</v>
      </c>
      <c r="R182" s="103">
        <v>5980</v>
      </c>
      <c r="S182" s="113">
        <v>-42.149559833607434</v>
      </c>
      <c r="T182" s="103">
        <v>31971</v>
      </c>
      <c r="U182" s="103">
        <v>33803</v>
      </c>
      <c r="V182" s="113">
        <v>5.7301929873948332</v>
      </c>
      <c r="W182" s="113">
        <v>4.700782660913605E-2</v>
      </c>
      <c r="X182" s="96">
        <v>160.88822049999999</v>
      </c>
      <c r="Y182" s="96">
        <v>63.907346399999952</v>
      </c>
      <c r="Z182" s="113">
        <v>-60.278418021287052</v>
      </c>
      <c r="AA182" s="96">
        <v>423.74533100000002</v>
      </c>
      <c r="AB182" s="96">
        <v>461.85684459999999</v>
      </c>
      <c r="AC182" s="113">
        <v>8.9939666143483699</v>
      </c>
      <c r="AD182" s="113">
        <v>4.7204659273385616E-2</v>
      </c>
      <c r="AE182" s="113"/>
      <c r="AF182" s="113"/>
      <c r="AG182" s="96"/>
      <c r="AH182" s="96"/>
      <c r="AI182" s="113"/>
      <c r="AJ182" s="96"/>
      <c r="AK182" s="96"/>
      <c r="AL182" s="113"/>
      <c r="AM182" s="113"/>
    </row>
    <row r="183" spans="1:39">
      <c r="A183" s="153"/>
      <c r="B183" s="141" t="s">
        <v>82</v>
      </c>
      <c r="C183" s="96">
        <v>533.479594324</v>
      </c>
      <c r="D183" s="96">
        <v>69.845390499000061</v>
      </c>
      <c r="E183" s="113">
        <v>-86.907579738358166</v>
      </c>
      <c r="F183" s="96">
        <v>1611.8190428160001</v>
      </c>
      <c r="G183" s="96">
        <v>1465.8112017310004</v>
      </c>
      <c r="H183" s="113">
        <v>-9.0585752622645686</v>
      </c>
      <c r="I183" s="113">
        <v>97.146717357959716</v>
      </c>
      <c r="J183" s="103">
        <v>362</v>
      </c>
      <c r="K183" s="103">
        <v>446</v>
      </c>
      <c r="L183" s="113">
        <v>23.20441988950277</v>
      </c>
      <c r="M183" s="103">
        <v>1684</v>
      </c>
      <c r="N183" s="103">
        <v>1831</v>
      </c>
      <c r="O183" s="113">
        <v>8.7292161520190028</v>
      </c>
      <c r="P183" s="113">
        <v>97.135278514588862</v>
      </c>
      <c r="Q183" s="106">
        <v>375975</v>
      </c>
      <c r="R183" s="106">
        <v>728686</v>
      </c>
      <c r="S183" s="113">
        <v>93.812354544850066</v>
      </c>
      <c r="T183" s="106">
        <v>1802790</v>
      </c>
      <c r="U183" s="106">
        <v>2644242</v>
      </c>
      <c r="V183" s="113">
        <v>46.674987103323183</v>
      </c>
      <c r="W183" s="113">
        <v>98.759936715763246</v>
      </c>
      <c r="X183" s="96">
        <v>7511.9399978999982</v>
      </c>
      <c r="Y183" s="96">
        <v>7940.7810549999986</v>
      </c>
      <c r="Z183" s="113">
        <v>5.7087923654859374</v>
      </c>
      <c r="AA183" s="96">
        <v>18963.1734173</v>
      </c>
      <c r="AB183" s="96">
        <v>45722.272556199998</v>
      </c>
      <c r="AC183" s="113">
        <v>141.11087079174109</v>
      </c>
      <c r="AD183" s="113">
        <v>96.284979960969224</v>
      </c>
      <c r="AE183" s="113"/>
      <c r="AF183" s="113"/>
      <c r="AG183" s="96"/>
      <c r="AH183" s="96"/>
      <c r="AI183" s="113"/>
      <c r="AJ183" s="96"/>
      <c r="AK183" s="96"/>
      <c r="AL183" s="113"/>
      <c r="AM183" s="113"/>
    </row>
    <row r="184" spans="1:39" ht="15">
      <c r="A184" s="153"/>
      <c r="B184" s="142" t="s">
        <v>83</v>
      </c>
      <c r="C184" s="96">
        <v>179.60886995199988</v>
      </c>
      <c r="D184" s="96">
        <v>702.52344013100014</v>
      </c>
      <c r="E184" s="113">
        <v>291.14072724735036</v>
      </c>
      <c r="F184" s="96">
        <v>425.7248839479999</v>
      </c>
      <c r="G184" s="96">
        <v>994.96549334400015</v>
      </c>
      <c r="H184" s="113">
        <v>133.71090834932966</v>
      </c>
      <c r="I184" s="113">
        <v>22.489238245069913</v>
      </c>
      <c r="J184" s="103">
        <v>2637</v>
      </c>
      <c r="K184" s="103">
        <v>2698</v>
      </c>
      <c r="L184" s="113">
        <v>2.3132347364429373</v>
      </c>
      <c r="M184" s="103">
        <v>10891</v>
      </c>
      <c r="N184" s="103">
        <v>11220</v>
      </c>
      <c r="O184" s="113">
        <v>3.0208428978055313</v>
      </c>
      <c r="P184" s="113">
        <v>79.704482489166722</v>
      </c>
      <c r="Q184" s="106">
        <v>5420831</v>
      </c>
      <c r="R184" s="106">
        <v>10512587</v>
      </c>
      <c r="S184" s="113">
        <v>93.929436280157034</v>
      </c>
      <c r="T184" s="106">
        <v>18845377</v>
      </c>
      <c r="U184" s="106">
        <v>20887292</v>
      </c>
      <c r="V184" s="113">
        <v>10.835097647555681</v>
      </c>
      <c r="W184" s="113">
        <v>47.57694877920035</v>
      </c>
      <c r="X184" s="96">
        <v>103996.79423030002</v>
      </c>
      <c r="Y184" s="96">
        <v>81897.385277400055</v>
      </c>
      <c r="Z184" s="113">
        <v>-21.250086713212536</v>
      </c>
      <c r="AA184" s="96">
        <v>492114.45379660005</v>
      </c>
      <c r="AB184" s="96">
        <v>445159.19706480001</v>
      </c>
      <c r="AC184" s="113">
        <v>-9.5415317248957461</v>
      </c>
      <c r="AD184" s="113">
        <v>22.861133627888339</v>
      </c>
      <c r="AE184" s="113"/>
      <c r="AF184" s="113"/>
      <c r="AG184" s="96"/>
      <c r="AH184" s="96"/>
      <c r="AI184" s="113"/>
      <c r="AJ184" s="96"/>
      <c r="AK184" s="96"/>
      <c r="AL184" s="113"/>
      <c r="AM184" s="113"/>
    </row>
    <row r="185" spans="1:39">
      <c r="A185" s="153"/>
      <c r="B185" s="144"/>
      <c r="C185" s="104"/>
      <c r="D185" s="104"/>
      <c r="E185" s="113"/>
      <c r="F185" s="104"/>
      <c r="G185" s="104"/>
      <c r="H185" s="113"/>
      <c r="I185" s="110"/>
      <c r="J185" s="104"/>
      <c r="K185" s="104"/>
      <c r="L185" s="113"/>
      <c r="M185" s="104"/>
      <c r="N185" s="104"/>
      <c r="O185" s="113"/>
      <c r="P185" s="113"/>
      <c r="Q185" s="104"/>
      <c r="R185" s="104"/>
      <c r="S185" s="113"/>
      <c r="T185" s="104"/>
      <c r="U185" s="104"/>
      <c r="V185" s="113"/>
      <c r="W185" s="113"/>
      <c r="X185" s="104"/>
      <c r="Y185" s="104"/>
      <c r="Z185" s="113"/>
      <c r="AA185" s="104"/>
      <c r="AB185" s="104"/>
      <c r="AC185" s="113"/>
      <c r="AD185" s="113"/>
      <c r="AE185" s="113"/>
      <c r="AF185" s="113"/>
      <c r="AG185" s="96"/>
      <c r="AH185" s="96"/>
      <c r="AI185" s="113"/>
      <c r="AJ185" s="96"/>
      <c r="AK185" s="96"/>
      <c r="AL185" s="113"/>
      <c r="AM185" s="113"/>
    </row>
    <row r="186" spans="1:39" s="138" customFormat="1" ht="15">
      <c r="A186" s="18"/>
      <c r="B186" s="139" t="s">
        <v>108</v>
      </c>
      <c r="C186" s="101">
        <v>26788.552381416263</v>
      </c>
      <c r="D186" s="101">
        <v>32644.088146243143</v>
      </c>
      <c r="E186" s="110">
        <v>21.858350841268216</v>
      </c>
      <c r="F186" s="101">
        <v>127660.52022097826</v>
      </c>
      <c r="G186" s="101">
        <v>154193.76456325001</v>
      </c>
      <c r="H186" s="110">
        <v>20.784220757007056</v>
      </c>
      <c r="I186" s="110">
        <v>100</v>
      </c>
      <c r="J186" s="102">
        <v>2428976</v>
      </c>
      <c r="K186" s="102">
        <v>2394007</v>
      </c>
      <c r="L186" s="110">
        <v>-1.4396601695529254</v>
      </c>
      <c r="M186" s="102">
        <v>9552303</v>
      </c>
      <c r="N186" s="102">
        <v>10150976</v>
      </c>
      <c r="O186" s="110">
        <v>6.267315850428945</v>
      </c>
      <c r="P186" s="110">
        <v>100</v>
      </c>
      <c r="Q186" s="102">
        <v>27667724</v>
      </c>
      <c r="R186" s="102">
        <v>27353000</v>
      </c>
      <c r="S186" s="110">
        <v>-1.1375131543165606</v>
      </c>
      <c r="T186" s="102">
        <v>127671495</v>
      </c>
      <c r="U186" s="102">
        <v>118488872</v>
      </c>
      <c r="V186" s="110">
        <v>-7.1923830765825976</v>
      </c>
      <c r="W186" s="110">
        <v>100</v>
      </c>
      <c r="X186" s="102">
        <v>777904.24300111225</v>
      </c>
      <c r="Y186" s="102">
        <v>780651.65996537218</v>
      </c>
      <c r="Z186" s="110">
        <v>0.35318189725519478</v>
      </c>
      <c r="AA186" s="102">
        <v>3786112.1182616646</v>
      </c>
      <c r="AB186" s="102">
        <v>4156480.81856767</v>
      </c>
      <c r="AC186" s="110">
        <v>9.7822961586265578</v>
      </c>
      <c r="AD186" s="110">
        <v>100</v>
      </c>
      <c r="AE186" s="110"/>
      <c r="AF186" s="110"/>
      <c r="AG186" s="102"/>
      <c r="AH186" s="102"/>
      <c r="AI186" s="110"/>
      <c r="AJ186" s="102"/>
      <c r="AK186" s="102"/>
      <c r="AL186" s="110"/>
      <c r="AM186" s="110"/>
    </row>
    <row r="187" spans="1:39">
      <c r="A187" s="153"/>
      <c r="B187" s="141" t="s">
        <v>79</v>
      </c>
      <c r="C187" s="96">
        <v>3970.951655982999</v>
      </c>
      <c r="D187" s="96">
        <v>4302.5779432599566</v>
      </c>
      <c r="E187" s="113">
        <v>8.3513050776455433</v>
      </c>
      <c r="F187" s="96">
        <v>16152.13085474995</v>
      </c>
      <c r="G187" s="96">
        <v>18662.954846645232</v>
      </c>
      <c r="H187" s="113">
        <v>15.544846772690125</v>
      </c>
      <c r="I187" s="113">
        <v>100</v>
      </c>
      <c r="J187" s="103">
        <v>117249</v>
      </c>
      <c r="K187" s="103">
        <v>123155</v>
      </c>
      <c r="L187" s="113">
        <v>5.0371431739289818</v>
      </c>
      <c r="M187" s="103">
        <v>442660</v>
      </c>
      <c r="N187" s="103">
        <v>515774</v>
      </c>
      <c r="O187" s="113">
        <v>16.516965616952064</v>
      </c>
      <c r="P187" s="113">
        <v>100</v>
      </c>
      <c r="Q187" s="103">
        <v>0</v>
      </c>
      <c r="R187" s="103">
        <v>0</v>
      </c>
      <c r="S187" s="113" t="s">
        <v>128</v>
      </c>
      <c r="T187" s="103">
        <v>0</v>
      </c>
      <c r="U187" s="103">
        <v>0</v>
      </c>
      <c r="V187" s="113" t="s">
        <v>128</v>
      </c>
      <c r="W187" s="113" t="s">
        <v>128</v>
      </c>
      <c r="X187" s="103">
        <v>3236.2230661070007</v>
      </c>
      <c r="Y187" s="103">
        <v>3622.6710865399991</v>
      </c>
      <c r="Z187" s="113">
        <v>11.941328287294928</v>
      </c>
      <c r="AA187" s="103">
        <v>12064.650862663</v>
      </c>
      <c r="AB187" s="103">
        <v>14676.140872155</v>
      </c>
      <c r="AC187" s="113">
        <v>21.645798450528652</v>
      </c>
      <c r="AD187" s="113">
        <v>100</v>
      </c>
      <c r="AE187" s="113"/>
      <c r="AF187" s="113"/>
      <c r="AG187" s="103"/>
      <c r="AH187" s="103"/>
      <c r="AI187" s="113"/>
      <c r="AJ187" s="103"/>
      <c r="AK187" s="103"/>
      <c r="AL187" s="113"/>
      <c r="AM187" s="113"/>
    </row>
    <row r="188" spans="1:39">
      <c r="A188" s="153"/>
      <c r="B188" s="141" t="s">
        <v>80</v>
      </c>
      <c r="C188" s="96">
        <v>8298.3155956792343</v>
      </c>
      <c r="D188" s="96">
        <v>9160.0789847571286</v>
      </c>
      <c r="E188" s="113">
        <v>10.384798928671701</v>
      </c>
      <c r="F188" s="96">
        <v>33096.550130331954</v>
      </c>
      <c r="G188" s="96">
        <v>38805.636020380043</v>
      </c>
      <c r="H188" s="113">
        <v>17.249791496594359</v>
      </c>
      <c r="I188" s="113">
        <v>100</v>
      </c>
      <c r="J188" s="103">
        <v>2307851</v>
      </c>
      <c r="K188" s="103">
        <v>2266872</v>
      </c>
      <c r="L188" s="113">
        <v>-1.7756345621966041</v>
      </c>
      <c r="M188" s="103">
        <v>9093349</v>
      </c>
      <c r="N188" s="103">
        <v>9617977</v>
      </c>
      <c r="O188" s="113">
        <v>5.7693595615872617</v>
      </c>
      <c r="P188" s="113">
        <v>100</v>
      </c>
      <c r="Q188" s="103">
        <v>0</v>
      </c>
      <c r="R188" s="103">
        <v>0</v>
      </c>
      <c r="S188" s="113" t="s">
        <v>128</v>
      </c>
      <c r="T188" s="103">
        <v>0</v>
      </c>
      <c r="U188" s="103">
        <v>0</v>
      </c>
      <c r="V188" s="113" t="s">
        <v>128</v>
      </c>
      <c r="W188" s="113" t="s">
        <v>128</v>
      </c>
      <c r="X188" s="103">
        <v>217577.98262519296</v>
      </c>
      <c r="Y188" s="103">
        <v>281768.65161173895</v>
      </c>
      <c r="Z188" s="113">
        <v>29.502373453440356</v>
      </c>
      <c r="AA188" s="103">
        <v>877023.68491748092</v>
      </c>
      <c r="AB188" s="103">
        <v>1168673.0864721038</v>
      </c>
      <c r="AC188" s="113">
        <v>33.254449859249149</v>
      </c>
      <c r="AD188" s="113">
        <v>100</v>
      </c>
      <c r="AE188" s="113"/>
      <c r="AF188" s="113"/>
      <c r="AG188" s="103"/>
      <c r="AH188" s="103"/>
      <c r="AI188" s="113"/>
      <c r="AJ188" s="103"/>
      <c r="AK188" s="103"/>
      <c r="AL188" s="113"/>
      <c r="AM188" s="113"/>
    </row>
    <row r="189" spans="1:39">
      <c r="A189" s="153"/>
      <c r="B189" s="141" t="s">
        <v>81</v>
      </c>
      <c r="C189" s="96">
        <v>13061.748824529217</v>
      </c>
      <c r="D189" s="96">
        <v>17894.614982050778</v>
      </c>
      <c r="E189" s="113">
        <v>37.000146170669844</v>
      </c>
      <c r="F189" s="96">
        <v>72246.130796711819</v>
      </c>
      <c r="G189" s="96">
        <v>90792.125410858062</v>
      </c>
      <c r="H189" s="113">
        <v>25.670571433550514</v>
      </c>
      <c r="I189" s="113">
        <v>100</v>
      </c>
      <c r="J189" s="103">
        <v>180</v>
      </c>
      <c r="K189" s="103">
        <v>285</v>
      </c>
      <c r="L189" s="113">
        <v>58.333333333333329</v>
      </c>
      <c r="M189" s="103">
        <v>711</v>
      </c>
      <c r="N189" s="103">
        <v>1263</v>
      </c>
      <c r="O189" s="113">
        <v>77.637130801687775</v>
      </c>
      <c r="P189" s="113">
        <v>100</v>
      </c>
      <c r="Q189" s="103">
        <v>15079058</v>
      </c>
      <c r="R189" s="103">
        <v>11868479</v>
      </c>
      <c r="S189" s="113">
        <v>-21.291641692737041</v>
      </c>
      <c r="T189" s="103">
        <v>74449474</v>
      </c>
      <c r="U189" s="103">
        <v>71909302</v>
      </c>
      <c r="V189" s="113">
        <v>-3.4119408284872477</v>
      </c>
      <c r="W189" s="113">
        <v>100</v>
      </c>
      <c r="X189" s="103">
        <v>166955.60068032</v>
      </c>
      <c r="Y189" s="103">
        <v>167406.08235275</v>
      </c>
      <c r="Z189" s="113">
        <v>0.2698212402544975</v>
      </c>
      <c r="AA189" s="103">
        <v>849083.92715054087</v>
      </c>
      <c r="AB189" s="103">
        <v>978413.68142317841</v>
      </c>
      <c r="AC189" s="113">
        <v>15.231680890092703</v>
      </c>
      <c r="AD189" s="113">
        <v>100</v>
      </c>
      <c r="AE189" s="113"/>
      <c r="AF189" s="113"/>
      <c r="AG189" s="103"/>
      <c r="AH189" s="103"/>
      <c r="AI189" s="113"/>
      <c r="AJ189" s="103"/>
      <c r="AK189" s="103"/>
      <c r="AL189" s="113"/>
      <c r="AM189" s="113"/>
    </row>
    <row r="190" spans="1:39">
      <c r="A190" s="153"/>
      <c r="B190" s="141" t="s">
        <v>82</v>
      </c>
      <c r="C190" s="96">
        <v>547.76523559400005</v>
      </c>
      <c r="D190" s="96">
        <v>79.805844192000066</v>
      </c>
      <c r="E190" s="113">
        <v>-85.43064820361262</v>
      </c>
      <c r="F190" s="96">
        <v>1652.4461761900002</v>
      </c>
      <c r="G190" s="96">
        <v>1508.8633374300005</v>
      </c>
      <c r="H190" s="113">
        <v>-8.6891083551692283</v>
      </c>
      <c r="I190" s="113">
        <v>100</v>
      </c>
      <c r="J190" s="103">
        <v>377</v>
      </c>
      <c r="K190" s="103">
        <v>463</v>
      </c>
      <c r="L190" s="113">
        <v>22.811671087533149</v>
      </c>
      <c r="M190" s="103">
        <v>1738</v>
      </c>
      <c r="N190" s="103">
        <v>1885</v>
      </c>
      <c r="O190" s="113">
        <v>8.4579976985040375</v>
      </c>
      <c r="P190" s="113">
        <v>100</v>
      </c>
      <c r="Q190" s="103">
        <v>411292</v>
      </c>
      <c r="R190" s="103">
        <v>734422</v>
      </c>
      <c r="S190" s="113">
        <v>78.564620756056527</v>
      </c>
      <c r="T190" s="103">
        <v>2113394</v>
      </c>
      <c r="U190" s="103">
        <v>2677444</v>
      </c>
      <c r="V190" s="113">
        <v>26.689296931854646</v>
      </c>
      <c r="W190" s="113">
        <v>100</v>
      </c>
      <c r="X190" s="103">
        <v>15098.864467199997</v>
      </c>
      <c r="Y190" s="103">
        <v>8457.988832099998</v>
      </c>
      <c r="Z190" s="113">
        <v>-43.982616371756286</v>
      </c>
      <c r="AA190" s="103">
        <v>53106.800892300002</v>
      </c>
      <c r="AB190" s="103">
        <v>47486.401902699996</v>
      </c>
      <c r="AC190" s="113">
        <v>-10.583200070736909</v>
      </c>
      <c r="AD190" s="113">
        <v>100</v>
      </c>
      <c r="AE190" s="113"/>
      <c r="AF190" s="113"/>
      <c r="AG190" s="103"/>
      <c r="AH190" s="103"/>
      <c r="AI190" s="113"/>
      <c r="AJ190" s="103"/>
      <c r="AK190" s="103"/>
      <c r="AL190" s="113"/>
      <c r="AM190" s="113"/>
    </row>
    <row r="191" spans="1:39" ht="15">
      <c r="A191" s="153"/>
      <c r="B191" s="142" t="s">
        <v>83</v>
      </c>
      <c r="C191" s="96">
        <v>909.77106963080985</v>
      </c>
      <c r="D191" s="96">
        <v>1207.0103919832829</v>
      </c>
      <c r="E191" s="113">
        <v>32.671881122038137</v>
      </c>
      <c r="F191" s="96">
        <v>4513.2622629945272</v>
      </c>
      <c r="G191" s="96">
        <v>4424.1849479366701</v>
      </c>
      <c r="H191" s="113">
        <v>-1.973679123152805</v>
      </c>
      <c r="I191" s="113">
        <v>100</v>
      </c>
      <c r="J191" s="103">
        <v>3319</v>
      </c>
      <c r="K191" s="103">
        <v>3232</v>
      </c>
      <c r="L191" s="113">
        <v>-2.6212714673094273</v>
      </c>
      <c r="M191" s="103">
        <v>13845</v>
      </c>
      <c r="N191" s="103">
        <v>14077</v>
      </c>
      <c r="O191" s="113">
        <v>1.675695196821958</v>
      </c>
      <c r="P191" s="113">
        <v>100</v>
      </c>
      <c r="Q191" s="103">
        <v>12177374</v>
      </c>
      <c r="R191" s="103">
        <v>14750099</v>
      </c>
      <c r="S191" s="113">
        <v>21.127091932956965</v>
      </c>
      <c r="T191" s="103">
        <v>51108627</v>
      </c>
      <c r="U191" s="103">
        <v>43902126</v>
      </c>
      <c r="V191" s="113">
        <v>-14.100361177771415</v>
      </c>
      <c r="W191" s="113">
        <v>100</v>
      </c>
      <c r="X191" s="103">
        <v>375035.57216229226</v>
      </c>
      <c r="Y191" s="103">
        <v>319396.26608224324</v>
      </c>
      <c r="Z191" s="113">
        <v>-14.835740982983815</v>
      </c>
      <c r="AA191" s="103">
        <v>1994833.0544386797</v>
      </c>
      <c r="AB191" s="103">
        <v>1947231.5078975328</v>
      </c>
      <c r="AC191" s="113">
        <v>-2.3862421186188643</v>
      </c>
      <c r="AD191" s="113">
        <v>100</v>
      </c>
      <c r="AE191" s="113"/>
      <c r="AF191" s="113"/>
      <c r="AG191" s="103"/>
      <c r="AH191" s="103"/>
      <c r="AI191" s="113"/>
      <c r="AJ191" s="103"/>
      <c r="AK191" s="103"/>
      <c r="AL191" s="113"/>
      <c r="AM191" s="113"/>
    </row>
    <row r="192" spans="1:39">
      <c r="A192" s="154" t="s">
        <v>109</v>
      </c>
      <c r="N192" s="21"/>
      <c r="O192" s="21"/>
      <c r="P192" s="21"/>
      <c r="Q192" s="21"/>
    </row>
    <row r="193" spans="1:28">
      <c r="A193" s="154" t="s">
        <v>110</v>
      </c>
    </row>
    <row r="194" spans="1:28" ht="12.75" hidden="1" customHeight="1">
      <c r="AB194" s="127">
        <v>949814.92151007627</v>
      </c>
    </row>
    <row r="195" spans="1:28" ht="12.75" hidden="1" customHeight="1">
      <c r="G195" s="127">
        <v>52678.881681805186</v>
      </c>
      <c r="AB195" s="127">
        <v>204625.68257600989</v>
      </c>
    </row>
    <row r="196" spans="1:28" ht="12.75" hidden="1" customHeight="1"/>
    <row r="197" spans="1:28" ht="12.75" hidden="1" customHeight="1"/>
    <row r="198" spans="1:28">
      <c r="A198" s="154">
        <v>3</v>
      </c>
      <c r="B198" s="127" t="s">
        <v>115</v>
      </c>
    </row>
  </sheetData>
  <mergeCells count="8">
    <mergeCell ref="A1:N1"/>
    <mergeCell ref="Y1:AD1"/>
    <mergeCell ref="A2:A3"/>
    <mergeCell ref="B2:B3"/>
    <mergeCell ref="C2:I2"/>
    <mergeCell ref="J2:P2"/>
    <mergeCell ref="Q2:W2"/>
    <mergeCell ref="X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FYP as at 31st March, 2018_TEMP</vt:lpstr>
      <vt:lpstr>Authority Vs Life Council</vt:lpstr>
      <vt:lpstr>as at 31st Aug 2024</vt:lpstr>
      <vt:lpstr>हिंदी संस्करण</vt:lpstr>
      <vt:lpstr>'as at 31st Aug 2024'!Print_Area</vt:lpstr>
      <vt:lpstr>'FYP as at 31st March, 2018_TEMP'!Print_Area</vt:lpstr>
      <vt:lpstr>'as at 31st Aug 2024'!Print_Titles</vt:lpstr>
      <vt:lpstr>'FYP as at 31st March, 2018_TEMP'!Print_Titles</vt:lpstr>
    </vt:vector>
  </TitlesOfParts>
  <Company>IRDA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IRDA</dc:creator>
  <cp:lastModifiedBy>B Rajeshwar Reddy</cp:lastModifiedBy>
  <cp:lastPrinted>2024-09-10T12:21:34Z</cp:lastPrinted>
  <dcterms:created xsi:type="dcterms:W3CDTF">2002-04-18T04:47:59Z</dcterms:created>
  <dcterms:modified xsi:type="dcterms:W3CDTF">2024-09-11T05:54:19Z</dcterms:modified>
</cp:coreProperties>
</file>