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695" firstSheet="2" activeTab="4"/>
  </bookViews>
  <sheets>
    <sheet name="FYP as at 31st March, 2018_TEMP" sheetId="40" state="hidden" r:id="rId1"/>
    <sheet name="Authority Vs Life Council" sheetId="30" state="hidden" r:id="rId2"/>
    <sheet name="Sheet3" sheetId="46" r:id="rId3"/>
    <sheet name="Sheet2" sheetId="45" r:id="rId4"/>
    <sheet name="English Version" sheetId="42" r:id="rId5"/>
    <sheet name="हिंदी संस्करण" sheetId="43" r:id="rId6"/>
  </sheets>
  <definedNames>
    <definedName name="_xlnm.Print_Area" localSheetId="0">'FYP as at 31st March, 2018_TEMP'!$A$1:$J$31</definedName>
    <definedName name="_xlnm.Print_Titles" localSheetId="4">'English Version'!$A:$B,'English Version'!$1:$3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3"/>
  <c r="G188"/>
  <c r="AB187"/>
  <c r="G194" i="42" l="1"/>
  <c r="F194"/>
  <c r="G193"/>
  <c r="F193"/>
  <c r="H193" s="1"/>
  <c r="H194" l="1"/>
  <c r="AB188"/>
  <c r="AB187"/>
  <c r="G188"/>
  <c r="N203" i="30" l="1"/>
  <c r="N202"/>
  <c r="N201"/>
  <c r="N200"/>
  <c r="N199"/>
  <c r="N187"/>
  <c r="N186"/>
  <c r="N185"/>
  <c r="N184"/>
  <c r="N183"/>
  <c r="N179"/>
  <c r="N178"/>
  <c r="N177"/>
  <c r="N176"/>
  <c r="N175"/>
  <c r="N171"/>
  <c r="N170"/>
  <c r="N169"/>
  <c r="N168"/>
  <c r="N167"/>
  <c r="N163"/>
  <c r="N162"/>
  <c r="N161"/>
  <c r="N160"/>
  <c r="N159"/>
  <c r="N155"/>
  <c r="N154"/>
  <c r="N153"/>
  <c r="N152"/>
  <c r="N151"/>
  <c r="N147"/>
  <c r="N146"/>
  <c r="N145"/>
  <c r="N144"/>
  <c r="N143"/>
  <c r="N139"/>
  <c r="N138"/>
  <c r="N137"/>
  <c r="N136"/>
  <c r="N135"/>
  <c r="N131"/>
  <c r="N130"/>
  <c r="N129"/>
  <c r="N128"/>
  <c r="N127"/>
  <c r="N123"/>
  <c r="N122"/>
  <c r="N121"/>
  <c r="N120"/>
  <c r="N119"/>
  <c r="N115"/>
  <c r="N114"/>
  <c r="N113"/>
  <c r="N112"/>
  <c r="N111"/>
  <c r="N107"/>
  <c r="N106"/>
  <c r="N105"/>
  <c r="N104"/>
  <c r="N103"/>
  <c r="N99"/>
  <c r="N98"/>
  <c r="N97"/>
  <c r="N96"/>
  <c r="N95"/>
  <c r="N91"/>
  <c r="N90"/>
  <c r="N89"/>
  <c r="N88"/>
  <c r="N87"/>
  <c r="N83"/>
  <c r="N82"/>
  <c r="N81"/>
  <c r="N80"/>
  <c r="N79"/>
  <c r="N75"/>
  <c r="N74"/>
  <c r="N73"/>
  <c r="N72"/>
  <c r="N71"/>
  <c r="N67"/>
  <c r="N66"/>
  <c r="N65"/>
  <c r="N64"/>
  <c r="N63"/>
  <c r="N59"/>
  <c r="N58"/>
  <c r="N57"/>
  <c r="N56"/>
  <c r="N55"/>
  <c r="N51"/>
  <c r="N50"/>
  <c r="N49"/>
  <c r="N48"/>
  <c r="N47"/>
  <c r="N43"/>
  <c r="N42"/>
  <c r="N41"/>
  <c r="N40"/>
  <c r="N39"/>
  <c r="N35"/>
  <c r="N34"/>
  <c r="N33"/>
  <c r="N32"/>
  <c r="N31"/>
  <c r="N27"/>
  <c r="N26"/>
  <c r="N25"/>
  <c r="N24"/>
  <c r="N23"/>
  <c r="N19"/>
  <c r="N18"/>
  <c r="N17"/>
  <c r="N16"/>
  <c r="N15"/>
  <c r="N11"/>
  <c r="N10"/>
  <c r="N9"/>
  <c r="N8"/>
  <c r="N7"/>
  <c r="K203"/>
  <c r="K202"/>
  <c r="K201"/>
  <c r="K200"/>
  <c r="K199"/>
  <c r="K187"/>
  <c r="K186"/>
  <c r="K185"/>
  <c r="K184"/>
  <c r="K183"/>
  <c r="K179"/>
  <c r="K178"/>
  <c r="K177"/>
  <c r="K176"/>
  <c r="K175"/>
  <c r="K171"/>
  <c r="K170"/>
  <c r="K169"/>
  <c r="K168"/>
  <c r="K167"/>
  <c r="K163"/>
  <c r="K162"/>
  <c r="K161"/>
  <c r="K160"/>
  <c r="K159"/>
  <c r="K155"/>
  <c r="K154"/>
  <c r="K153"/>
  <c r="K152"/>
  <c r="K151"/>
  <c r="K147"/>
  <c r="K146"/>
  <c r="K145"/>
  <c r="K144"/>
  <c r="K143"/>
  <c r="K139"/>
  <c r="K138"/>
  <c r="K137"/>
  <c r="K136"/>
  <c r="K135"/>
  <c r="K131"/>
  <c r="K130"/>
  <c r="K129"/>
  <c r="K128"/>
  <c r="K127"/>
  <c r="K123"/>
  <c r="K122"/>
  <c r="K121"/>
  <c r="K120"/>
  <c r="K119"/>
  <c r="K115"/>
  <c r="K114"/>
  <c r="K113"/>
  <c r="K112"/>
  <c r="K111"/>
  <c r="K107"/>
  <c r="K106"/>
  <c r="K105"/>
  <c r="K104"/>
  <c r="K103"/>
  <c r="K99"/>
  <c r="K98"/>
  <c r="K97"/>
  <c r="K96"/>
  <c r="K95"/>
  <c r="K91"/>
  <c r="K90"/>
  <c r="K89"/>
  <c r="K88"/>
  <c r="K87"/>
  <c r="K83"/>
  <c r="K82"/>
  <c r="K81"/>
  <c r="K80"/>
  <c r="K79"/>
  <c r="K75"/>
  <c r="K74"/>
  <c r="K73"/>
  <c r="K72"/>
  <c r="K71"/>
  <c r="K67"/>
  <c r="K66"/>
  <c r="K65"/>
  <c r="K64"/>
  <c r="K63"/>
  <c r="K59"/>
  <c r="K58"/>
  <c r="K57"/>
  <c r="K56"/>
  <c r="K55"/>
  <c r="K51"/>
  <c r="K50"/>
  <c r="K49"/>
  <c r="K48"/>
  <c r="K47"/>
  <c r="K43"/>
  <c r="K42"/>
  <c r="K41"/>
  <c r="K40"/>
  <c r="K39"/>
  <c r="K35"/>
  <c r="K34"/>
  <c r="K33"/>
  <c r="K32"/>
  <c r="K31"/>
  <c r="K27"/>
  <c r="K26"/>
  <c r="K25"/>
  <c r="K24"/>
  <c r="K23"/>
  <c r="K19"/>
  <c r="K18"/>
  <c r="K17"/>
  <c r="K16"/>
  <c r="K15"/>
  <c r="K11"/>
  <c r="K10"/>
  <c r="K9"/>
  <c r="K8"/>
  <c r="K7"/>
  <c r="H203"/>
  <c r="H202"/>
  <c r="H201"/>
  <c r="H200"/>
  <c r="H199"/>
  <c r="H187"/>
  <c r="H186"/>
  <c r="H185"/>
  <c r="H184"/>
  <c r="H183"/>
  <c r="H179"/>
  <c r="H178"/>
  <c r="H177"/>
  <c r="H176"/>
  <c r="H175"/>
  <c r="H171"/>
  <c r="H170"/>
  <c r="H169"/>
  <c r="H168"/>
  <c r="H167"/>
  <c r="H163"/>
  <c r="H162"/>
  <c r="H161"/>
  <c r="H160"/>
  <c r="H159"/>
  <c r="H155"/>
  <c r="H154"/>
  <c r="H153"/>
  <c r="H152"/>
  <c r="H151"/>
  <c r="H147"/>
  <c r="H146"/>
  <c r="H145"/>
  <c r="H144"/>
  <c r="H143"/>
  <c r="H139"/>
  <c r="H138"/>
  <c r="H137"/>
  <c r="H136"/>
  <c r="H135"/>
  <c r="H131"/>
  <c r="H130"/>
  <c r="H129"/>
  <c r="H128"/>
  <c r="H127"/>
  <c r="H123"/>
  <c r="H122"/>
  <c r="H121"/>
  <c r="H120"/>
  <c r="H119"/>
  <c r="H115"/>
  <c r="H114"/>
  <c r="H113"/>
  <c r="H112"/>
  <c r="H111"/>
  <c r="H107"/>
  <c r="H106"/>
  <c r="H105"/>
  <c r="H104"/>
  <c r="H103"/>
  <c r="H99"/>
  <c r="H98"/>
  <c r="H97"/>
  <c r="H96"/>
  <c r="H95"/>
  <c r="H91"/>
  <c r="H90"/>
  <c r="H89"/>
  <c r="H88"/>
  <c r="H87"/>
  <c r="H83"/>
  <c r="H82"/>
  <c r="H81"/>
  <c r="H80"/>
  <c r="H79"/>
  <c r="H75"/>
  <c r="H74"/>
  <c r="H73"/>
  <c r="H72"/>
  <c r="H71"/>
  <c r="H67"/>
  <c r="H66"/>
  <c r="H65"/>
  <c r="H64"/>
  <c r="H63"/>
  <c r="H59"/>
  <c r="H58"/>
  <c r="H57"/>
  <c r="H56"/>
  <c r="H55"/>
  <c r="H51"/>
  <c r="H50"/>
  <c r="H49"/>
  <c r="H48"/>
  <c r="H47"/>
  <c r="H43"/>
  <c r="H42"/>
  <c r="H41"/>
  <c r="H40"/>
  <c r="H39"/>
  <c r="H35"/>
  <c r="H34"/>
  <c r="H33"/>
  <c r="H32"/>
  <c r="H31"/>
  <c r="H27"/>
  <c r="H26"/>
  <c r="H25"/>
  <c r="H24"/>
  <c r="H23"/>
  <c r="H19"/>
  <c r="H18"/>
  <c r="H17"/>
  <c r="H16"/>
  <c r="H15"/>
  <c r="H11"/>
  <c r="H10"/>
  <c r="H9"/>
  <c r="H8"/>
  <c r="H7"/>
  <c r="E203"/>
  <c r="E202"/>
  <c r="E201"/>
  <c r="E200"/>
  <c r="E199"/>
  <c r="E187"/>
  <c r="E186"/>
  <c r="E185"/>
  <c r="E184"/>
  <c r="E183"/>
  <c r="E179"/>
  <c r="E178"/>
  <c r="E177"/>
  <c r="E176"/>
  <c r="E175"/>
  <c r="E171"/>
  <c r="E170"/>
  <c r="E169"/>
  <c r="E168"/>
  <c r="E167"/>
  <c r="E163"/>
  <c r="E162"/>
  <c r="E161"/>
  <c r="E160"/>
  <c r="E159"/>
  <c r="E155"/>
  <c r="E154"/>
  <c r="E153"/>
  <c r="E152"/>
  <c r="E151"/>
  <c r="E147"/>
  <c r="E146"/>
  <c r="E145"/>
  <c r="E144"/>
  <c r="E143"/>
  <c r="E139"/>
  <c r="E138"/>
  <c r="E137"/>
  <c r="E136"/>
  <c r="E135"/>
  <c r="E131"/>
  <c r="E130"/>
  <c r="E129"/>
  <c r="E128"/>
  <c r="E127"/>
  <c r="E123"/>
  <c r="E122"/>
  <c r="E121"/>
  <c r="E120"/>
  <c r="E119"/>
  <c r="E115"/>
  <c r="E114"/>
  <c r="E113"/>
  <c r="E112"/>
  <c r="E111"/>
  <c r="E107"/>
  <c r="E106"/>
  <c r="E105"/>
  <c r="E104"/>
  <c r="E103"/>
  <c r="E99"/>
  <c r="E98"/>
  <c r="E97"/>
  <c r="E96"/>
  <c r="E95"/>
  <c r="E91"/>
  <c r="E90"/>
  <c r="E89"/>
  <c r="E88"/>
  <c r="E87"/>
  <c r="E83"/>
  <c r="E82"/>
  <c r="E81"/>
  <c r="E80"/>
  <c r="E79"/>
  <c r="E75"/>
  <c r="E74"/>
  <c r="E73"/>
  <c r="E72"/>
  <c r="E71"/>
  <c r="E67"/>
  <c r="E66"/>
  <c r="E65"/>
  <c r="E64"/>
  <c r="E63"/>
  <c r="E59"/>
  <c r="E58"/>
  <c r="E57"/>
  <c r="E56"/>
  <c r="E55"/>
  <c r="E51"/>
  <c r="E50"/>
  <c r="E49"/>
  <c r="E48"/>
  <c r="E47"/>
  <c r="E43"/>
  <c r="E42"/>
  <c r="E41"/>
  <c r="E40"/>
  <c r="E39"/>
  <c r="E35"/>
  <c r="E34"/>
  <c r="E33"/>
  <c r="E32"/>
  <c r="E31"/>
  <c r="E27"/>
  <c r="E26"/>
  <c r="E25"/>
  <c r="E24"/>
  <c r="E23"/>
  <c r="E19"/>
  <c r="E18"/>
  <c r="E17"/>
  <c r="E16"/>
  <c r="E15"/>
  <c r="E8"/>
  <c r="E9"/>
  <c r="E10"/>
  <c r="E11"/>
  <c r="E7"/>
  <c r="M195"/>
  <c r="M211" s="1"/>
  <c r="L195"/>
  <c r="N195" s="1"/>
  <c r="M194"/>
  <c r="M210" s="1"/>
  <c r="L194"/>
  <c r="M193"/>
  <c r="M209" s="1"/>
  <c r="L193"/>
  <c r="L209" s="1"/>
  <c r="M192"/>
  <c r="M208" s="1"/>
  <c r="L192"/>
  <c r="L208" s="1"/>
  <c r="M191"/>
  <c r="M207" s="1"/>
  <c r="L191"/>
  <c r="N191" s="1"/>
  <c r="J195"/>
  <c r="J211" s="1"/>
  <c r="I195"/>
  <c r="J194"/>
  <c r="J210" s="1"/>
  <c r="I194"/>
  <c r="I210" s="1"/>
  <c r="J193"/>
  <c r="J209" s="1"/>
  <c r="I193"/>
  <c r="J192"/>
  <c r="I192"/>
  <c r="I196" s="1"/>
  <c r="J191"/>
  <c r="J207" s="1"/>
  <c r="I191"/>
  <c r="I207" s="1"/>
  <c r="G195"/>
  <c r="G211" s="1"/>
  <c r="F195"/>
  <c r="H195" s="1"/>
  <c r="G194"/>
  <c r="G210" s="1"/>
  <c r="F194"/>
  <c r="F210" s="1"/>
  <c r="G193"/>
  <c r="G209" s="1"/>
  <c r="F193"/>
  <c r="F209" s="1"/>
  <c r="G192"/>
  <c r="F192"/>
  <c r="F208" s="1"/>
  <c r="G191"/>
  <c r="G207" s="1"/>
  <c r="F191"/>
  <c r="H191" s="1"/>
  <c r="C192"/>
  <c r="D192"/>
  <c r="D208" s="1"/>
  <c r="C193"/>
  <c r="C209" s="1"/>
  <c r="D193"/>
  <c r="D209" s="1"/>
  <c r="C194"/>
  <c r="C210" s="1"/>
  <c r="D194"/>
  <c r="D210" s="1"/>
  <c r="C195"/>
  <c r="D195"/>
  <c r="D211" s="1"/>
  <c r="D191"/>
  <c r="D207" s="1"/>
  <c r="C191"/>
  <c r="M204"/>
  <c r="L204"/>
  <c r="J204"/>
  <c r="I204"/>
  <c r="G204"/>
  <c r="F204"/>
  <c r="D204"/>
  <c r="C204"/>
  <c r="M188"/>
  <c r="L188"/>
  <c r="J188"/>
  <c r="I188"/>
  <c r="G188"/>
  <c r="F188"/>
  <c r="D188"/>
  <c r="C188"/>
  <c r="M180"/>
  <c r="L180"/>
  <c r="J180"/>
  <c r="I180"/>
  <c r="G180"/>
  <c r="F180"/>
  <c r="D180"/>
  <c r="C180"/>
  <c r="M172"/>
  <c r="L172"/>
  <c r="J172"/>
  <c r="I172"/>
  <c r="G172"/>
  <c r="F172"/>
  <c r="D172"/>
  <c r="C172"/>
  <c r="M164"/>
  <c r="L164"/>
  <c r="J164"/>
  <c r="I164"/>
  <c r="G164"/>
  <c r="F164"/>
  <c r="D164"/>
  <c r="C164"/>
  <c r="M156"/>
  <c r="L156"/>
  <c r="J156"/>
  <c r="I156"/>
  <c r="G156"/>
  <c r="F156"/>
  <c r="D156"/>
  <c r="C156"/>
  <c r="M148"/>
  <c r="L148"/>
  <c r="J148"/>
  <c r="I148"/>
  <c r="G148"/>
  <c r="F148"/>
  <c r="D148"/>
  <c r="C148"/>
  <c r="M140"/>
  <c r="L140"/>
  <c r="J140"/>
  <c r="I140"/>
  <c r="G140"/>
  <c r="F140"/>
  <c r="D140"/>
  <c r="C140"/>
  <c r="M132"/>
  <c r="L132"/>
  <c r="J132"/>
  <c r="I132"/>
  <c r="G132"/>
  <c r="F132"/>
  <c r="D132"/>
  <c r="C132"/>
  <c r="M124"/>
  <c r="L124"/>
  <c r="J124"/>
  <c r="I124"/>
  <c r="G124"/>
  <c r="F124"/>
  <c r="D124"/>
  <c r="C124"/>
  <c r="M116"/>
  <c r="L116"/>
  <c r="J116"/>
  <c r="I116"/>
  <c r="G116"/>
  <c r="F116"/>
  <c r="D116"/>
  <c r="C116"/>
  <c r="M108"/>
  <c r="L108"/>
  <c r="J108"/>
  <c r="I108"/>
  <c r="G108"/>
  <c r="F108"/>
  <c r="D108"/>
  <c r="C108"/>
  <c r="M100"/>
  <c r="L100"/>
  <c r="J100"/>
  <c r="I100"/>
  <c r="G100"/>
  <c r="F100"/>
  <c r="D100"/>
  <c r="C100"/>
  <c r="M92"/>
  <c r="L92"/>
  <c r="J92"/>
  <c r="I92"/>
  <c r="G92"/>
  <c r="F92"/>
  <c r="D92"/>
  <c r="C92"/>
  <c r="M84"/>
  <c r="L84"/>
  <c r="J84"/>
  <c r="I84"/>
  <c r="G84"/>
  <c r="F84"/>
  <c r="D84"/>
  <c r="C84"/>
  <c r="M76"/>
  <c r="L76"/>
  <c r="J76"/>
  <c r="I76"/>
  <c r="G76"/>
  <c r="F76"/>
  <c r="D76"/>
  <c r="C76"/>
  <c r="M68"/>
  <c r="L68"/>
  <c r="J68"/>
  <c r="I68"/>
  <c r="G68"/>
  <c r="F68"/>
  <c r="D68"/>
  <c r="C68"/>
  <c r="M60"/>
  <c r="L60"/>
  <c r="J60"/>
  <c r="I60"/>
  <c r="G60"/>
  <c r="F60"/>
  <c r="D60"/>
  <c r="C60"/>
  <c r="M52"/>
  <c r="L52"/>
  <c r="J52"/>
  <c r="I52"/>
  <c r="G52"/>
  <c r="F52"/>
  <c r="D52"/>
  <c r="C52"/>
  <c r="M44"/>
  <c r="L44"/>
  <c r="J44"/>
  <c r="I44"/>
  <c r="G44"/>
  <c r="F44"/>
  <c r="D44"/>
  <c r="C44"/>
  <c r="M36"/>
  <c r="L36"/>
  <c r="J36"/>
  <c r="I36"/>
  <c r="G36"/>
  <c r="F36"/>
  <c r="D36"/>
  <c r="C36"/>
  <c r="M28"/>
  <c r="L28"/>
  <c r="J28"/>
  <c r="I28"/>
  <c r="G28"/>
  <c r="F28"/>
  <c r="D28"/>
  <c r="C28"/>
  <c r="M20"/>
  <c r="L20"/>
  <c r="J20"/>
  <c r="I20"/>
  <c r="G20"/>
  <c r="F20"/>
  <c r="D20"/>
  <c r="C20"/>
  <c r="M12"/>
  <c r="L12"/>
  <c r="J12"/>
  <c r="I12"/>
  <c r="G12"/>
  <c r="F12"/>
  <c r="D12"/>
  <c r="C12"/>
  <c r="E195" l="1"/>
  <c r="E12"/>
  <c r="K12"/>
  <c r="E20"/>
  <c r="K20"/>
  <c r="E28"/>
  <c r="K28"/>
  <c r="E36"/>
  <c r="K36"/>
  <c r="E44"/>
  <c r="K44"/>
  <c r="E52"/>
  <c r="K52"/>
  <c r="E60"/>
  <c r="K60"/>
  <c r="E68"/>
  <c r="K68"/>
  <c r="E76"/>
  <c r="K76"/>
  <c r="E84"/>
  <c r="K84"/>
  <c r="E92"/>
  <c r="K92"/>
  <c r="E100"/>
  <c r="K100"/>
  <c r="E108"/>
  <c r="K108"/>
  <c r="E116"/>
  <c r="K116"/>
  <c r="E124"/>
  <c r="K124"/>
  <c r="E132"/>
  <c r="K132"/>
  <c r="E140"/>
  <c r="K140"/>
  <c r="E148"/>
  <c r="K148"/>
  <c r="E156"/>
  <c r="K156"/>
  <c r="E164"/>
  <c r="K164"/>
  <c r="E172"/>
  <c r="K172"/>
  <c r="E180"/>
  <c r="K180"/>
  <c r="E188"/>
  <c r="K188"/>
  <c r="E204"/>
  <c r="K204"/>
  <c r="E191"/>
  <c r="N194"/>
  <c r="E209"/>
  <c r="K193"/>
  <c r="H12"/>
  <c r="N12"/>
  <c r="H20"/>
  <c r="N20"/>
  <c r="H28"/>
  <c r="N28"/>
  <c r="H36"/>
  <c r="N36"/>
  <c r="H44"/>
  <c r="N44"/>
  <c r="H52"/>
  <c r="N52"/>
  <c r="H60"/>
  <c r="N60"/>
  <c r="H68"/>
  <c r="N68"/>
  <c r="H76"/>
  <c r="N76"/>
  <c r="H84"/>
  <c r="N84"/>
  <c r="H92"/>
  <c r="N92"/>
  <c r="H100"/>
  <c r="N100"/>
  <c r="H108"/>
  <c r="N108"/>
  <c r="H116"/>
  <c r="N116"/>
  <c r="H124"/>
  <c r="N124"/>
  <c r="H132"/>
  <c r="N132"/>
  <c r="H140"/>
  <c r="N140"/>
  <c r="H148"/>
  <c r="N148"/>
  <c r="G196"/>
  <c r="M212"/>
  <c r="L210"/>
  <c r="N210" s="1"/>
  <c r="E193"/>
  <c r="E210"/>
  <c r="E192"/>
  <c r="I209"/>
  <c r="K209" s="1"/>
  <c r="H156"/>
  <c r="N156"/>
  <c r="H164"/>
  <c r="N164"/>
  <c r="H172"/>
  <c r="N172"/>
  <c r="H180"/>
  <c r="N180"/>
  <c r="H188"/>
  <c r="N188"/>
  <c r="H204"/>
  <c r="N204"/>
  <c r="H194"/>
  <c r="K191"/>
  <c r="K195"/>
  <c r="I211"/>
  <c r="K211" s="1"/>
  <c r="H210"/>
  <c r="H209"/>
  <c r="K210"/>
  <c r="N209"/>
  <c r="K207"/>
  <c r="H193"/>
  <c r="N193"/>
  <c r="C211"/>
  <c r="E211" s="1"/>
  <c r="J196"/>
  <c r="K196" s="1"/>
  <c r="G208"/>
  <c r="G212" s="1"/>
  <c r="E194"/>
  <c r="K194"/>
  <c r="C207"/>
  <c r="E207" s="1"/>
  <c r="F196"/>
  <c r="H196" s="1"/>
  <c r="L196"/>
  <c r="F207"/>
  <c r="H207" s="1"/>
  <c r="F211"/>
  <c r="H211" s="1"/>
  <c r="I208"/>
  <c r="L207"/>
  <c r="N207" s="1"/>
  <c r="L211"/>
  <c r="N211" s="1"/>
  <c r="D212"/>
  <c r="C196"/>
  <c r="C208"/>
  <c r="E208" s="1"/>
  <c r="M196"/>
  <c r="J208"/>
  <c r="J212" s="1"/>
  <c r="H192"/>
  <c r="K192"/>
  <c r="N192"/>
  <c r="N208"/>
  <c r="D196"/>
  <c r="E196" l="1"/>
  <c r="L212"/>
  <c r="N212" s="1"/>
  <c r="F212"/>
  <c r="H212" s="1"/>
  <c r="I212"/>
  <c r="K212" s="1"/>
  <c r="K208"/>
  <c r="C212"/>
  <c r="E212" s="1"/>
  <c r="H208"/>
  <c r="N196"/>
</calcChain>
</file>

<file path=xl/sharedStrings.xml><?xml version="1.0" encoding="utf-8"?>
<sst xmlns="http://schemas.openxmlformats.org/spreadsheetml/2006/main" count="1389" uniqueCount="120">
  <si>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</si>
  <si>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</si>
  <si>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</si>
  <si>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</si>
  <si>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</si>
  <si>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</si>
  <si>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</si>
  <si>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</si>
  <si>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</si>
  <si>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</si>
  <si>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</si>
  <si>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</si>
  <si>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</si>
  <si>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</si>
  <si>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</si>
  <si>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</si>
  <si>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</si>
  <si>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</si>
  <si>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</si>
  <si>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</si>
  <si>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</si>
  <si>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</si>
  <si>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</si>
  <si>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</si>
  <si>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</si>
  <si>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</si>
  <si>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</si>
  <si>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</si>
  <si>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</si>
  <si>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</si>
  <si>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</si>
  <si>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</si>
  <si>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</si>
  <si>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</si>
  <si>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</si>
  <si>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</si>
  <si>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</si>
  <si>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</si>
  <si>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</si>
  <si>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</si>
  <si>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</si>
  <si>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</si>
  <si>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</si>
  <si>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</si>
  <si>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</si>
  <si>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</si>
  <si>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</si>
  <si>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</si>
  <si>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</si>
  <si>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</si>
  <si>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</si>
  <si>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</si>
  <si>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</si>
  <si>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</si>
  <si>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</si>
  <si>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</si>
  <si>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</si>
  <si>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</si>
  <si>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</si>
  <si>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</si>
  <si>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</si>
  <si>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</si>
  <si>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</si>
  <si>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</si>
  <si>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Canara HSBC Life</t>
  </si>
  <si>
    <t>Exide Life*</t>
  </si>
  <si>
    <t>*Consequent upon amalgamation and transfer of Exide Life Insurance Co.’s  business to HDFC Life, the New Business figures for Exide Life are upto 14/10/2022 for CY.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</si>
  <si>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</si>
  <si>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</si>
  <si>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</si>
  <si>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</si>
  <si>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</si>
  <si>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</si>
  <si>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</si>
  <si>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</si>
  <si>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</si>
  <si>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</si>
  <si>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</si>
  <si>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</si>
  <si>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</si>
  <si>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</si>
  <si>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</si>
  <si>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</si>
  <si>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</si>
  <si>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</si>
  <si>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</si>
  <si>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</si>
  <si>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</si>
  <si>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</si>
  <si>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</si>
  <si>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</si>
  <si>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</si>
  <si>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</si>
  <si>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</si>
  <si>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</si>
  <si>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</si>
  <si>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</si>
  <si>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</si>
  <si>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</si>
  <si>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</si>
  <si>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</si>
  <si>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</si>
  <si>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</si>
  <si>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</si>
  <si>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</si>
  <si>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</si>
  <si>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</si>
  <si>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</si>
  <si>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</si>
  <si>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परिणामस्वरूप, एक्साइड लाइफ़ के नए व्यवसाय के आंकड़े CY के लिए 14/10/2022 तक हैं।</t>
  </si>
  <si>
    <t>New Business Statement of Life Insurers for the Period ended ended 31st January 2023</t>
  </si>
  <si>
    <t>Up to 31st January, 2022</t>
  </si>
  <si>
    <t>For January, 2023</t>
  </si>
  <si>
    <t>Up to 31st January, 2023</t>
  </si>
  <si>
    <t>For  January, 2022</t>
  </si>
  <si>
    <t>३१ जनवरी २०२३ माह जीवन बीमा कंपनियोंका प्रथम वार्षिक प्रीमियम</t>
  </si>
  <si>
    <t>जनवरी २०२२ माह के लिये</t>
  </si>
  <si>
    <t>३१ जनवरी २०२२ तक</t>
  </si>
  <si>
    <t>जनवरी २०२३ माह के लिये</t>
  </si>
  <si>
    <t>३१ जनवरी २०२३ तक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</si>
</sst>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1" fontId="8" fillId="0" borderId="1" xfId="1" applyNumberFormat="1" applyFont="1" applyFill="1" applyBorder="1"/>
    <xf numFmtId="0" fontId="15" fillId="0" borderId="1" xfId="0" applyFont="1" applyBorder="1" applyAlignment="1">
      <alignment horizontal="left" vertical="center"/>
    </xf>
    <xf numFmtId="0" fontId="8" fillId="2" borderId="1" xfId="0" applyFont="1" applyFill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49" t="s">
        <v>49</v>
      </c>
      <c r="B1" s="150"/>
      <c r="C1" s="150"/>
      <c r="D1" s="150"/>
      <c r="E1" s="150"/>
      <c r="F1" s="150"/>
      <c r="G1" s="150"/>
      <c r="H1" s="150"/>
      <c r="I1" s="146" t="s">
        <v>26</v>
      </c>
      <c r="J1" s="146"/>
      <c r="K1" s="146"/>
    </row>
    <row r="2" spans="1:11" ht="41.25" customHeight="1">
      <c r="A2" s="147" t="s">
        <v>2</v>
      </c>
      <c r="B2" s="147" t="s">
        <v>0</v>
      </c>
      <c r="C2" s="147" t="s">
        <v>51</v>
      </c>
      <c r="D2" s="147"/>
      <c r="E2" s="147"/>
      <c r="F2" s="147" t="s">
        <v>8</v>
      </c>
      <c r="G2" s="147"/>
      <c r="H2" s="147"/>
      <c r="I2" s="148" t="s">
        <v>9</v>
      </c>
      <c r="J2" s="148"/>
      <c r="K2" s="148"/>
    </row>
    <row r="3" spans="1:11" s="4" customFormat="1" ht="39.75" customHeight="1">
      <c r="A3" s="147"/>
      <c r="B3" s="147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53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56" t="s">
        <v>26</v>
      </c>
      <c r="K2" s="156"/>
      <c r="L2" s="157"/>
      <c r="M2" s="157"/>
    </row>
    <row r="3" spans="1:14" ht="41.25" customHeight="1">
      <c r="A3" s="155" t="s">
        <v>2</v>
      </c>
      <c r="B3" s="155" t="s">
        <v>0</v>
      </c>
      <c r="C3" s="155" t="s">
        <v>15</v>
      </c>
      <c r="D3" s="155"/>
      <c r="E3" s="155"/>
      <c r="F3" s="155"/>
      <c r="G3" s="155"/>
      <c r="H3" s="38"/>
      <c r="I3" s="155" t="s">
        <v>8</v>
      </c>
      <c r="J3" s="155"/>
      <c r="K3" s="155"/>
      <c r="L3" s="155"/>
      <c r="M3" s="155"/>
      <c r="N3" s="39"/>
    </row>
    <row r="4" spans="1:14" ht="41.25" customHeight="1">
      <c r="A4" s="155"/>
      <c r="B4" s="155"/>
      <c r="C4" s="38" t="s">
        <v>43</v>
      </c>
      <c r="D4" s="38" t="s">
        <v>44</v>
      </c>
      <c r="E4" s="151" t="s">
        <v>45</v>
      </c>
      <c r="F4" s="38" t="s">
        <v>43</v>
      </c>
      <c r="G4" s="38" t="s">
        <v>44</v>
      </c>
      <c r="H4" s="151" t="s">
        <v>45</v>
      </c>
      <c r="I4" s="38" t="s">
        <v>43</v>
      </c>
      <c r="J4" s="38" t="s">
        <v>44</v>
      </c>
      <c r="K4" s="151" t="s">
        <v>45</v>
      </c>
      <c r="L4" s="38" t="s">
        <v>43</v>
      </c>
      <c r="M4" s="38" t="s">
        <v>44</v>
      </c>
      <c r="N4" s="151" t="s">
        <v>45</v>
      </c>
    </row>
    <row r="5" spans="1:14" s="41" customFormat="1" ht="39.75" customHeight="1">
      <c r="A5" s="155"/>
      <c r="B5" s="155"/>
      <c r="C5" s="40" t="s">
        <v>28</v>
      </c>
      <c r="D5" s="40" t="s">
        <v>28</v>
      </c>
      <c r="E5" s="152"/>
      <c r="F5" s="40" t="s">
        <v>29</v>
      </c>
      <c r="G5" s="40" t="s">
        <v>29</v>
      </c>
      <c r="H5" s="152"/>
      <c r="I5" s="40" t="s">
        <v>28</v>
      </c>
      <c r="J5" s="40" t="s">
        <v>28</v>
      </c>
      <c r="K5" s="152"/>
      <c r="L5" s="40" t="s">
        <v>29</v>
      </c>
      <c r="M5" s="40" t="s">
        <v>29</v>
      </c>
      <c r="N5" s="152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7"/>
  <sheetViews>
    <sheetView tabSelected="1" zoomScaleSheetLayoutView="100" workbookViewId="0">
      <selection sqref="A1:XFD1048576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58" t="s">
        <v>110</v>
      </c>
      <c r="C1" s="158"/>
      <c r="D1" s="158"/>
      <c r="E1" s="158"/>
      <c r="F1" s="158"/>
      <c r="G1" s="158"/>
      <c r="H1" s="158"/>
      <c r="I1" s="158"/>
      <c r="J1" s="109"/>
      <c r="K1" s="109"/>
      <c r="L1" s="109"/>
      <c r="M1" s="109"/>
      <c r="N1" s="109"/>
      <c r="O1" s="109"/>
      <c r="P1" s="109"/>
      <c r="Q1" s="109"/>
      <c r="R1" s="159" t="s">
        <v>56</v>
      </c>
      <c r="S1" s="159"/>
      <c r="T1" s="159"/>
      <c r="U1" s="159"/>
      <c r="V1" s="159"/>
      <c r="W1" s="159"/>
      <c r="Y1" s="159" t="s">
        <v>56</v>
      </c>
      <c r="Z1" s="159"/>
      <c r="AA1" s="159"/>
      <c r="AB1" s="159"/>
      <c r="AC1" s="159"/>
      <c r="AD1" s="159"/>
    </row>
    <row r="2" spans="1:30" ht="41.25" customHeight="1">
      <c r="A2" s="160" t="s">
        <v>2</v>
      </c>
      <c r="B2" s="160" t="s">
        <v>0</v>
      </c>
      <c r="C2" s="160" t="s">
        <v>15</v>
      </c>
      <c r="D2" s="160"/>
      <c r="E2" s="160"/>
      <c r="F2" s="160"/>
      <c r="G2" s="160"/>
      <c r="H2" s="160"/>
      <c r="I2" s="160"/>
      <c r="J2" s="160" t="s">
        <v>8</v>
      </c>
      <c r="K2" s="160"/>
      <c r="L2" s="160"/>
      <c r="M2" s="160"/>
      <c r="N2" s="160"/>
      <c r="O2" s="160"/>
      <c r="P2" s="160"/>
      <c r="Q2" s="161" t="s">
        <v>9</v>
      </c>
      <c r="R2" s="161"/>
      <c r="S2" s="161"/>
      <c r="T2" s="161"/>
      <c r="U2" s="161"/>
      <c r="V2" s="161"/>
      <c r="W2" s="161"/>
      <c r="X2" s="161" t="s">
        <v>55</v>
      </c>
      <c r="Y2" s="161"/>
      <c r="Z2" s="161"/>
      <c r="AA2" s="161"/>
      <c r="AB2" s="161"/>
      <c r="AC2" s="161"/>
      <c r="AD2" s="161"/>
    </row>
    <row r="3" spans="1:30" s="25" customFormat="1" ht="39.75" customHeight="1">
      <c r="A3" s="160"/>
      <c r="B3" s="160"/>
      <c r="C3" s="111" t="s">
        <v>114</v>
      </c>
      <c r="D3" s="111" t="s">
        <v>112</v>
      </c>
      <c r="E3" s="104" t="s">
        <v>23</v>
      </c>
      <c r="F3" s="112" t="s">
        <v>111</v>
      </c>
      <c r="G3" s="112" t="s">
        <v>113</v>
      </c>
      <c r="H3" s="104" t="s">
        <v>23</v>
      </c>
      <c r="I3" s="104" t="s">
        <v>54</v>
      </c>
      <c r="J3" s="111" t="s">
        <v>114</v>
      </c>
      <c r="K3" s="111" t="s">
        <v>112</v>
      </c>
      <c r="L3" s="104" t="s">
        <v>23</v>
      </c>
      <c r="M3" s="112" t="s">
        <v>111</v>
      </c>
      <c r="N3" s="112" t="s">
        <v>113</v>
      </c>
      <c r="O3" s="104" t="s">
        <v>23</v>
      </c>
      <c r="P3" s="104" t="s">
        <v>54</v>
      </c>
      <c r="Q3" s="111" t="s">
        <v>114</v>
      </c>
      <c r="R3" s="111" t="s">
        <v>112</v>
      </c>
      <c r="S3" s="104" t="s">
        <v>23</v>
      </c>
      <c r="T3" s="112" t="s">
        <v>111</v>
      </c>
      <c r="U3" s="112" t="s">
        <v>113</v>
      </c>
      <c r="V3" s="104" t="s">
        <v>23</v>
      </c>
      <c r="W3" s="104" t="s">
        <v>54</v>
      </c>
      <c r="X3" s="111" t="s">
        <v>114</v>
      </c>
      <c r="Y3" s="111" t="s">
        <v>112</v>
      </c>
      <c r="Z3" s="104" t="s">
        <v>23</v>
      </c>
      <c r="AA3" s="112" t="s">
        <v>111</v>
      </c>
      <c r="AB3" s="112" t="s">
        <v>113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402.2786768521637</v>
      </c>
      <c r="D4" s="124">
        <v>585.34926029541941</v>
      </c>
      <c r="E4" s="105">
        <v>45.508398525068642</v>
      </c>
      <c r="F4" s="124">
        <v>4210.1631438975182</v>
      </c>
      <c r="G4" s="124">
        <v>5828.7578915435361</v>
      </c>
      <c r="H4" s="105">
        <v>38.444941260580684</v>
      </c>
      <c r="I4" s="106">
        <v>1.9717445438698551</v>
      </c>
      <c r="J4" s="125">
        <v>18769</v>
      </c>
      <c r="K4" s="125">
        <v>19367</v>
      </c>
      <c r="L4" s="105">
        <v>3.1861047471895145</v>
      </c>
      <c r="M4" s="125">
        <v>171501</v>
      </c>
      <c r="N4" s="125">
        <v>183301</v>
      </c>
      <c r="O4" s="105">
        <v>6.8804263531991063</v>
      </c>
      <c r="P4" s="106">
        <v>0.87581389806346333</v>
      </c>
      <c r="Q4" s="125">
        <v>369049</v>
      </c>
      <c r="R4" s="125">
        <v>558229</v>
      </c>
      <c r="S4" s="105">
        <v>51.261485602182908</v>
      </c>
      <c r="T4" s="125">
        <v>1780368</v>
      </c>
      <c r="U4" s="125">
        <v>4601745.6900000004</v>
      </c>
      <c r="V4" s="105">
        <v>158.47160193847566</v>
      </c>
      <c r="W4" s="106">
        <v>2.2706688317927637</v>
      </c>
      <c r="X4" s="124">
        <v>20524.333597274002</v>
      </c>
      <c r="Y4" s="124">
        <v>57565.359621915006</v>
      </c>
      <c r="Z4" s="105">
        <v>180.47370867895421</v>
      </c>
      <c r="AA4" s="124">
        <v>164265.11673621199</v>
      </c>
      <c r="AB4" s="124">
        <v>276585.06828424102</v>
      </c>
      <c r="AC4" s="105">
        <v>68.377239050942251</v>
      </c>
      <c r="AD4" s="106">
        <v>4.9931907249480192</v>
      </c>
    </row>
    <row r="5" spans="1:30">
      <c r="A5" s="5"/>
      <c r="B5" s="115" t="s">
        <v>3</v>
      </c>
      <c r="C5" s="126">
        <v>15.507747313066199</v>
      </c>
      <c r="D5" s="126">
        <v>37.119254362</v>
      </c>
      <c r="E5" s="107">
        <v>139.35942218200074</v>
      </c>
      <c r="F5" s="126">
        <v>195.4215900029902</v>
      </c>
      <c r="G5" s="126">
        <v>396.30438193808652</v>
      </c>
      <c r="H5" s="107">
        <v>102.79457450531568</v>
      </c>
      <c r="I5" s="108">
        <v>1.1290738552940802</v>
      </c>
      <c r="J5" s="127">
        <v>226</v>
      </c>
      <c r="K5" s="127">
        <v>726</v>
      </c>
      <c r="L5" s="107">
        <v>221.23893805309734</v>
      </c>
      <c r="M5" s="127">
        <v>2071</v>
      </c>
      <c r="N5" s="127">
        <v>6640</v>
      </c>
      <c r="O5" s="107">
        <v>220.61805890873973</v>
      </c>
      <c r="P5" s="108">
        <v>0.67914215345339701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21.542393999999998</v>
      </c>
      <c r="Y5" s="126">
        <v>85.638805412999986</v>
      </c>
      <c r="Z5" s="107">
        <v>297.53615783371146</v>
      </c>
      <c r="AA5" s="126">
        <v>230.63169468799998</v>
      </c>
      <c r="AB5" s="126">
        <v>875.56076683200013</v>
      </c>
      <c r="AC5" s="107">
        <v>279.63592472251673</v>
      </c>
      <c r="AD5" s="108">
        <v>2.8495493125730689</v>
      </c>
    </row>
    <row r="6" spans="1:30">
      <c r="A6" s="5"/>
      <c r="B6" s="115" t="s">
        <v>4</v>
      </c>
      <c r="C6" s="126">
        <v>180.1000800290976</v>
      </c>
      <c r="D6" s="126">
        <v>192.42034159241939</v>
      </c>
      <c r="E6" s="107">
        <v>6.8407862791239671</v>
      </c>
      <c r="F6" s="126">
        <v>1616.4820176035239</v>
      </c>
      <c r="G6" s="126">
        <v>1980.6512174794136</v>
      </c>
      <c r="H6" s="107">
        <v>22.528503002822134</v>
      </c>
      <c r="I6" s="108">
        <v>2.7586521440582268</v>
      </c>
      <c r="J6" s="127">
        <v>18487</v>
      </c>
      <c r="K6" s="127">
        <v>18596</v>
      </c>
      <c r="L6" s="107">
        <v>0.58960350516579219</v>
      </c>
      <c r="M6" s="127">
        <v>169197</v>
      </c>
      <c r="N6" s="127">
        <v>176341</v>
      </c>
      <c r="O6" s="107">
        <v>4.2222970856457263</v>
      </c>
      <c r="P6" s="108">
        <v>0.8853551866312025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4590.602593388001</v>
      </c>
      <c r="Y6" s="126">
        <v>3087.8579904439998</v>
      </c>
      <c r="Z6" s="107">
        <v>-32.735236221677184</v>
      </c>
      <c r="AA6" s="126">
        <v>41393.831694798988</v>
      </c>
      <c r="AB6" s="126">
        <v>31066.805959339003</v>
      </c>
      <c r="AC6" s="107">
        <v>-24.948223715074789</v>
      </c>
      <c r="AD6" s="108">
        <v>1.8629102578687056</v>
      </c>
    </row>
    <row r="7" spans="1:30">
      <c r="A7" s="5"/>
      <c r="B7" s="115" t="s">
        <v>5</v>
      </c>
      <c r="C7" s="126">
        <v>185.67114383300003</v>
      </c>
      <c r="D7" s="126">
        <v>310.557609636</v>
      </c>
      <c r="E7" s="107">
        <v>67.262183678540694</v>
      </c>
      <c r="F7" s="126">
        <v>2251.3556842589996</v>
      </c>
      <c r="G7" s="126">
        <v>3242.7376161420361</v>
      </c>
      <c r="H7" s="107">
        <v>44.034887015613222</v>
      </c>
      <c r="I7" s="108">
        <v>1.8385071978205425</v>
      </c>
      <c r="J7" s="127">
        <v>6</v>
      </c>
      <c r="K7" s="127">
        <v>7</v>
      </c>
      <c r="L7" s="107">
        <v>16.666666666666664</v>
      </c>
      <c r="M7" s="127">
        <v>62</v>
      </c>
      <c r="N7" s="127">
        <v>75</v>
      </c>
      <c r="O7" s="107">
        <v>20.967741935483872</v>
      </c>
      <c r="P7" s="108">
        <v>4.8543689320388346</v>
      </c>
      <c r="Q7" s="118">
        <v>273707</v>
      </c>
      <c r="R7" s="118">
        <v>344219</v>
      </c>
      <c r="S7" s="107">
        <v>25.761854830165102</v>
      </c>
      <c r="T7" s="127">
        <v>1142793</v>
      </c>
      <c r="U7" s="127">
        <v>3839599.6900000004</v>
      </c>
      <c r="V7" s="107">
        <v>235.98382996745696</v>
      </c>
      <c r="W7" s="108">
        <v>2.9188439970873112</v>
      </c>
      <c r="X7" s="126">
        <v>3001.5013132699996</v>
      </c>
      <c r="Y7" s="126">
        <v>3871.8742895000019</v>
      </c>
      <c r="Z7" s="107">
        <v>28.997920886523627</v>
      </c>
      <c r="AA7" s="126">
        <v>15342.911057430001</v>
      </c>
      <c r="AB7" s="126">
        <v>36714.69634320202</v>
      </c>
      <c r="AC7" s="107">
        <v>139.2942004667521</v>
      </c>
      <c r="AD7" s="108">
        <v>2.9323749641323698</v>
      </c>
    </row>
    <row r="8" spans="1:30">
      <c r="A8" s="5"/>
      <c r="B8" s="115" t="s">
        <v>6</v>
      </c>
      <c r="C8" s="126">
        <v>1.3441489000000004</v>
      </c>
      <c r="D8" s="126">
        <v>0.59748962500000002</v>
      </c>
      <c r="E8" s="107">
        <v>-55.548851395853546</v>
      </c>
      <c r="F8" s="126">
        <v>22.582671999999999</v>
      </c>
      <c r="G8" s="126">
        <v>4.7122827009999995</v>
      </c>
      <c r="H8" s="107">
        <v>-79.133192471643738</v>
      </c>
      <c r="I8" s="108">
        <v>0.10485236942790739</v>
      </c>
      <c r="J8" s="127">
        <v>0</v>
      </c>
      <c r="K8" s="127">
        <v>0</v>
      </c>
      <c r="L8" s="113" t="s">
        <v>57</v>
      </c>
      <c r="M8" s="127">
        <v>4</v>
      </c>
      <c r="N8" s="127">
        <v>1</v>
      </c>
      <c r="O8" s="113">
        <v>-75</v>
      </c>
      <c r="P8" s="108">
        <v>2.1335609131640711E-2</v>
      </c>
      <c r="Q8" s="118">
        <v>0</v>
      </c>
      <c r="R8" s="118">
        <v>0</v>
      </c>
      <c r="S8" s="113" t="s">
        <v>57</v>
      </c>
      <c r="T8" s="127">
        <v>237</v>
      </c>
      <c r="U8" s="127">
        <v>20</v>
      </c>
      <c r="V8" s="113">
        <v>-91.561181434599163</v>
      </c>
      <c r="W8" s="108">
        <v>5.1068623718464811E-4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19.655556776999859</v>
      </c>
      <c r="D9" s="126">
        <v>44.654565080000005</v>
      </c>
      <c r="E9" s="107">
        <v>127.18544982787247</v>
      </c>
      <c r="F9" s="126">
        <v>124.32118003200466</v>
      </c>
      <c r="G9" s="126">
        <v>204.352393282999</v>
      </c>
      <c r="H9" s="107">
        <v>64.374560497568865</v>
      </c>
      <c r="I9" s="108">
        <v>2.6053831433856045</v>
      </c>
      <c r="J9" s="127">
        <v>50</v>
      </c>
      <c r="K9" s="127">
        <v>38</v>
      </c>
      <c r="L9" s="107">
        <v>-24</v>
      </c>
      <c r="M9" s="127">
        <v>167</v>
      </c>
      <c r="N9" s="127">
        <v>244</v>
      </c>
      <c r="O9" s="107">
        <v>46.107784431137731</v>
      </c>
      <c r="P9" s="108">
        <v>0.87962796063304383</v>
      </c>
      <c r="Q9" s="118">
        <v>95342</v>
      </c>
      <c r="R9" s="118">
        <v>214010</v>
      </c>
      <c r="S9" s="107">
        <v>124.46560802164839</v>
      </c>
      <c r="T9" s="127">
        <v>637338</v>
      </c>
      <c r="U9" s="127">
        <v>762126</v>
      </c>
      <c r="V9" s="107">
        <v>19.579563747964187</v>
      </c>
      <c r="W9" s="108">
        <v>1.1341355475062771</v>
      </c>
      <c r="X9" s="126">
        <v>12910.687296616003</v>
      </c>
      <c r="Y9" s="126">
        <v>50519.988536558005</v>
      </c>
      <c r="Z9" s="107">
        <v>291.30363377168703</v>
      </c>
      <c r="AA9" s="126">
        <v>107297.74228929501</v>
      </c>
      <c r="AB9" s="126">
        <v>207928.005214868</v>
      </c>
      <c r="AC9" s="107">
        <v>93.786002182836953</v>
      </c>
      <c r="AD9" s="108">
        <v>8.6274740041516207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73.885783039000003</v>
      </c>
      <c r="D11" s="124">
        <v>93.114978640000004</v>
      </c>
      <c r="E11" s="105">
        <v>26.025569209776162</v>
      </c>
      <c r="F11" s="124">
        <v>614.69858453899997</v>
      </c>
      <c r="G11" s="124">
        <v>702.72710211399976</v>
      </c>
      <c r="H11" s="105">
        <v>14.320598711158212</v>
      </c>
      <c r="I11" s="106">
        <v>0.23771759870709397</v>
      </c>
      <c r="J11" s="125">
        <v>3739</v>
      </c>
      <c r="K11" s="125">
        <v>4272</v>
      </c>
      <c r="L11" s="105">
        <v>14.255148435410536</v>
      </c>
      <c r="M11" s="125">
        <v>33637</v>
      </c>
      <c r="N11" s="125">
        <v>36681</v>
      </c>
      <c r="O11" s="105">
        <v>9.0495585218658032</v>
      </c>
      <c r="P11" s="106">
        <v>0.17526216220787608</v>
      </c>
      <c r="Q11" s="125">
        <v>2344</v>
      </c>
      <c r="R11" s="125">
        <v>3449</v>
      </c>
      <c r="S11" s="105">
        <v>47.141638225255974</v>
      </c>
      <c r="T11" s="125">
        <v>22390</v>
      </c>
      <c r="U11" s="125">
        <v>25918</v>
      </c>
      <c r="V11" s="105">
        <v>15.757034390352837</v>
      </c>
      <c r="W11" s="106">
        <v>1.2788884642255154E-2</v>
      </c>
      <c r="X11" s="124">
        <v>1251.2591185740002</v>
      </c>
      <c r="Y11" s="124">
        <v>1459.2932022000002</v>
      </c>
      <c r="Z11" s="105">
        <v>16.625979426474544</v>
      </c>
      <c r="AA11" s="124">
        <v>9789.7037144100013</v>
      </c>
      <c r="AB11" s="124">
        <v>12757.396210396098</v>
      </c>
      <c r="AC11" s="105">
        <v>30.314426080309133</v>
      </c>
      <c r="AD11" s="106">
        <v>0.23030929625880403</v>
      </c>
    </row>
    <row r="12" spans="1:30">
      <c r="A12" s="5"/>
      <c r="B12" s="115" t="s">
        <v>3</v>
      </c>
      <c r="C12" s="13">
        <v>21.075279599999998</v>
      </c>
      <c r="D12" s="13">
        <v>27.0278098</v>
      </c>
      <c r="E12" s="107">
        <v>28.244133947338007</v>
      </c>
      <c r="F12" s="13">
        <v>220.59159294499997</v>
      </c>
      <c r="G12" s="13">
        <v>175.50670640000001</v>
      </c>
      <c r="H12" s="107">
        <v>-20.438170803835195</v>
      </c>
      <c r="I12" s="108">
        <v>0.50001978947578785</v>
      </c>
      <c r="J12" s="14">
        <v>375</v>
      </c>
      <c r="K12" s="14">
        <v>543</v>
      </c>
      <c r="L12" s="107">
        <v>44.800000000000004</v>
      </c>
      <c r="M12" s="14">
        <v>4062</v>
      </c>
      <c r="N12" s="14">
        <v>3847</v>
      </c>
      <c r="O12" s="107">
        <v>-5.2929591334318076</v>
      </c>
      <c r="P12" s="108">
        <v>0.39347287113482199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39.699056300000002</v>
      </c>
      <c r="Y12" s="13">
        <v>38.924002199999997</v>
      </c>
      <c r="Z12" s="107">
        <v>-1.9523237382345671</v>
      </c>
      <c r="AA12" s="13">
        <v>421.57161239999994</v>
      </c>
      <c r="AB12" s="13">
        <v>336.78688090000003</v>
      </c>
      <c r="AC12" s="107">
        <v>-20.11158460535848</v>
      </c>
      <c r="AD12" s="108">
        <v>1.0960870579258899</v>
      </c>
    </row>
    <row r="13" spans="1:30">
      <c r="A13" s="5"/>
      <c r="B13" s="115" t="s">
        <v>4</v>
      </c>
      <c r="C13" s="13">
        <v>36.891560165000001</v>
      </c>
      <c r="D13" s="13">
        <v>40.717252075999994</v>
      </c>
      <c r="E13" s="107">
        <v>10.37010062434152</v>
      </c>
      <c r="F13" s="13">
        <v>274.247472802</v>
      </c>
      <c r="G13" s="13">
        <v>336.85200191099977</v>
      </c>
      <c r="H13" s="107">
        <v>22.827750596702387</v>
      </c>
      <c r="I13" s="108">
        <v>0.46916766016212741</v>
      </c>
      <c r="J13" s="14">
        <v>3364</v>
      </c>
      <c r="K13" s="14">
        <v>3729</v>
      </c>
      <c r="L13" s="107">
        <v>10.850178359096315</v>
      </c>
      <c r="M13" s="14">
        <v>29572</v>
      </c>
      <c r="N13" s="14">
        <v>32830</v>
      </c>
      <c r="O13" s="107">
        <v>11.017178412011361</v>
      </c>
      <c r="P13" s="108">
        <v>0.16482956758270836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451.05648280000003</v>
      </c>
      <c r="Y13" s="13">
        <v>377.99720990000003</v>
      </c>
      <c r="Z13" s="107">
        <v>-16.197366779094654</v>
      </c>
      <c r="AA13" s="13">
        <v>3658.5446642000002</v>
      </c>
      <c r="AB13" s="13">
        <v>3610.6160573999996</v>
      </c>
      <c r="AC13" s="107">
        <v>-1.3100456930045692</v>
      </c>
      <c r="AD13" s="108">
        <v>0.21650934117139073</v>
      </c>
    </row>
    <row r="14" spans="1:30">
      <c r="A14" s="5"/>
      <c r="B14" s="115" t="s">
        <v>5</v>
      </c>
      <c r="C14" s="13">
        <v>15.918710173999997</v>
      </c>
      <c r="D14" s="13">
        <v>25.361308214000001</v>
      </c>
      <c r="E14" s="107">
        <v>59.317607625161642</v>
      </c>
      <c r="F14" s="13">
        <v>119.83001539200002</v>
      </c>
      <c r="G14" s="13">
        <v>190.347137893</v>
      </c>
      <c r="H14" s="107">
        <v>58.847628676602646</v>
      </c>
      <c r="I14" s="108">
        <v>0.10791948795325886</v>
      </c>
      <c r="J14" s="14">
        <v>0</v>
      </c>
      <c r="K14" s="14">
        <v>0</v>
      </c>
      <c r="L14" s="113" t="s">
        <v>57</v>
      </c>
      <c r="M14" s="14">
        <v>1</v>
      </c>
      <c r="N14" s="14">
        <v>4</v>
      </c>
      <c r="O14" s="113">
        <v>300</v>
      </c>
      <c r="P14" s="108">
        <v>0.25889967637540451</v>
      </c>
      <c r="Q14" s="14">
        <v>2314</v>
      </c>
      <c r="R14" s="14">
        <v>3230</v>
      </c>
      <c r="S14" s="107">
        <v>39.585133967156438</v>
      </c>
      <c r="T14" s="14">
        <v>18692</v>
      </c>
      <c r="U14" s="14">
        <v>25025</v>
      </c>
      <c r="V14" s="107">
        <v>33.880804622298314</v>
      </c>
      <c r="W14" s="108">
        <v>1.9023876686246412E-2</v>
      </c>
      <c r="X14" s="13">
        <v>760.41357947400013</v>
      </c>
      <c r="Y14" s="13">
        <v>1041.2769901000001</v>
      </c>
      <c r="Z14" s="107">
        <v>36.935612173086298</v>
      </c>
      <c r="AA14" s="13">
        <v>5705.3734378100016</v>
      </c>
      <c r="AB14" s="13">
        <v>8806.1442720961004</v>
      </c>
      <c r="AC14" s="107">
        <v>54.348253766125509</v>
      </c>
      <c r="AD14" s="108">
        <v>0.70334006722116249</v>
      </c>
    </row>
    <row r="15" spans="1:30">
      <c r="A15" s="5"/>
      <c r="B15" s="115" t="s">
        <v>6</v>
      </c>
      <c r="C15" s="13">
        <v>2.331E-4</v>
      </c>
      <c r="D15" s="13">
        <v>8.6085499999999995E-3</v>
      </c>
      <c r="E15" s="113">
        <v>3593.0716430716429</v>
      </c>
      <c r="F15" s="13">
        <v>2.9503400000000003E-2</v>
      </c>
      <c r="G15" s="13">
        <v>2.1255909999999999E-2</v>
      </c>
      <c r="H15" s="107">
        <v>-27.954371360588958</v>
      </c>
      <c r="I15" s="108">
        <v>4.7296239832414743E-4</v>
      </c>
      <c r="J15" s="14">
        <v>0</v>
      </c>
      <c r="K15" s="14">
        <v>0</v>
      </c>
      <c r="L15" s="113" t="s">
        <v>57</v>
      </c>
      <c r="M15" s="14">
        <v>2</v>
      </c>
      <c r="N15" s="14">
        <v>0</v>
      </c>
      <c r="O15" s="113">
        <v>-100</v>
      </c>
      <c r="P15" s="108">
        <v>0</v>
      </c>
      <c r="Q15" s="118">
        <v>30</v>
      </c>
      <c r="R15" s="118">
        <v>219</v>
      </c>
      <c r="S15" s="113">
        <v>630</v>
      </c>
      <c r="T15" s="14">
        <v>3698</v>
      </c>
      <c r="U15" s="14">
        <v>893</v>
      </c>
      <c r="V15" s="107">
        <v>-75.851811790156844</v>
      </c>
      <c r="W15" s="108">
        <v>2.2802140490294536E-2</v>
      </c>
      <c r="X15" s="13">
        <v>0.09</v>
      </c>
      <c r="Y15" s="13">
        <v>1.095</v>
      </c>
      <c r="Z15" s="113">
        <v>1116.6666666666665</v>
      </c>
      <c r="AA15" s="13">
        <v>4.2139999999999995</v>
      </c>
      <c r="AB15" s="13">
        <v>3.8489999999999998</v>
      </c>
      <c r="AC15" s="107">
        <v>-8.6616041765543379</v>
      </c>
      <c r="AD15" s="108">
        <v>2.1532262307462045E-3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0.58123594000000489</v>
      </c>
      <c r="D18" s="124">
        <v>1.1514306040000002</v>
      </c>
      <c r="E18" s="105">
        <v>98.100379684021348</v>
      </c>
      <c r="F18" s="124">
        <v>16.015999507</v>
      </c>
      <c r="G18" s="124">
        <v>4.9940781690000007</v>
      </c>
      <c r="H18" s="105">
        <v>-68.81819229066987</v>
      </c>
      <c r="I18" s="106">
        <v>1.6893901864875145E-3</v>
      </c>
      <c r="J18" s="125">
        <v>1588</v>
      </c>
      <c r="K18" s="125">
        <v>192</v>
      </c>
      <c r="L18" s="105">
        <v>-87.909319899244338</v>
      </c>
      <c r="M18" s="125">
        <v>8489</v>
      </c>
      <c r="N18" s="125">
        <v>1726</v>
      </c>
      <c r="O18" s="105">
        <v>-79.667805395217343</v>
      </c>
      <c r="P18" s="106">
        <v>8.2468441964721282E-3</v>
      </c>
      <c r="Q18" s="125">
        <v>2301</v>
      </c>
      <c r="R18" s="125">
        <v>8475</v>
      </c>
      <c r="S18" s="105">
        <v>268.3181225554107</v>
      </c>
      <c r="T18" s="125">
        <v>55627</v>
      </c>
      <c r="U18" s="125">
        <v>32376</v>
      </c>
      <c r="V18" s="105">
        <v>-41.798047710644113</v>
      </c>
      <c r="W18" s="106">
        <v>1.5975496920196494E-2</v>
      </c>
      <c r="X18" s="124">
        <v>582.07086570000001</v>
      </c>
      <c r="Y18" s="124">
        <v>138.24182949999999</v>
      </c>
      <c r="Z18" s="105">
        <v>-76.250000189624672</v>
      </c>
      <c r="AA18" s="124">
        <v>23258.096452834001</v>
      </c>
      <c r="AB18" s="124">
        <v>922.39015128700009</v>
      </c>
      <c r="AC18" s="105">
        <v>-96.034111591386889</v>
      </c>
      <c r="AD18" s="106">
        <v>1.6651911026001203E-2</v>
      </c>
    </row>
    <row r="19" spans="1:30">
      <c r="A19" s="5"/>
      <c r="B19" s="115" t="s">
        <v>3</v>
      </c>
      <c r="C19" s="13">
        <v>6.2050113000000004E-2</v>
      </c>
      <c r="D19" s="13">
        <v>1.70955E-2</v>
      </c>
      <c r="E19" s="107">
        <v>-72.448881761101717</v>
      </c>
      <c r="F19" s="13">
        <v>0.39872406100000002</v>
      </c>
      <c r="G19" s="13">
        <v>6.4152886999999992E-2</v>
      </c>
      <c r="H19" s="107">
        <v>-83.910455055281957</v>
      </c>
      <c r="I19" s="108">
        <v>1.8277200746332278E-4</v>
      </c>
      <c r="J19" s="14">
        <v>1301</v>
      </c>
      <c r="K19" s="14">
        <v>-10</v>
      </c>
      <c r="L19" s="113">
        <v>-100.76863950807071</v>
      </c>
      <c r="M19" s="14">
        <v>1809</v>
      </c>
      <c r="N19" s="14">
        <v>690</v>
      </c>
      <c r="O19" s="113">
        <v>-61.857379767827524</v>
      </c>
      <c r="P19" s="108">
        <v>7.0573506910066849E-2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2.64045</v>
      </c>
      <c r="Y19" s="13">
        <v>0</v>
      </c>
      <c r="Z19" s="113">
        <v>-100</v>
      </c>
      <c r="AA19" s="13">
        <v>7.7539700000000007</v>
      </c>
      <c r="AB19" s="13">
        <v>1.24041</v>
      </c>
      <c r="AC19" s="113">
        <v>-84.002904318690938</v>
      </c>
      <c r="AD19" s="108">
        <v>4.0369664753228604E-3</v>
      </c>
    </row>
    <row r="20" spans="1:30">
      <c r="A20" s="5"/>
      <c r="B20" s="115" t="s">
        <v>4</v>
      </c>
      <c r="C20" s="13">
        <v>0.39531228400000457</v>
      </c>
      <c r="D20" s="13">
        <v>0.10551935599999997</v>
      </c>
      <c r="E20" s="107">
        <v>-73.307342000027816</v>
      </c>
      <c r="F20" s="13">
        <v>9.525017922</v>
      </c>
      <c r="G20" s="13">
        <v>0.71649208800000008</v>
      </c>
      <c r="H20" s="107">
        <v>-92.477787507936199</v>
      </c>
      <c r="I20" s="108">
        <v>9.97930588343225E-4</v>
      </c>
      <c r="J20" s="14">
        <v>287</v>
      </c>
      <c r="K20" s="14">
        <v>201</v>
      </c>
      <c r="L20" s="107">
        <v>-29.965156794425084</v>
      </c>
      <c r="M20" s="14">
        <v>6663</v>
      </c>
      <c r="N20" s="14">
        <v>1017</v>
      </c>
      <c r="O20" s="107">
        <v>-84.736605132823044</v>
      </c>
      <c r="P20" s="108">
        <v>5.1060514843623032E-3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49.212115700000005</v>
      </c>
      <c r="Y20" s="13">
        <v>46.136839500000008</v>
      </c>
      <c r="Z20" s="107">
        <v>-6.2490225349120623</v>
      </c>
      <c r="AA20" s="13">
        <v>5779.908542000001</v>
      </c>
      <c r="AB20" s="13">
        <v>171.08272128700017</v>
      </c>
      <c r="AC20" s="107">
        <v>-97.040044491295703</v>
      </c>
      <c r="AD20" s="108">
        <v>1.0258916119242614E-2</v>
      </c>
    </row>
    <row r="21" spans="1:30">
      <c r="A21" s="5"/>
      <c r="B21" s="115" t="s">
        <v>5</v>
      </c>
      <c r="C21" s="13">
        <v>0</v>
      </c>
      <c r="D21" s="13">
        <v>0.98863987200000025</v>
      </c>
      <c r="E21" s="113" t="s">
        <v>57</v>
      </c>
      <c r="F21" s="13">
        <v>0</v>
      </c>
      <c r="G21" s="13">
        <v>3.8934957530000003</v>
      </c>
      <c r="H21" s="113" t="s">
        <v>57</v>
      </c>
      <c r="I21" s="108">
        <v>2.2074619700777772E-3</v>
      </c>
      <c r="J21" s="14">
        <v>0</v>
      </c>
      <c r="K21" s="14">
        <v>1</v>
      </c>
      <c r="L21" s="113" t="s">
        <v>57</v>
      </c>
      <c r="M21" s="14">
        <v>0</v>
      </c>
      <c r="N21" s="14">
        <v>15</v>
      </c>
      <c r="O21" s="113" t="s">
        <v>57</v>
      </c>
      <c r="P21" s="108">
        <v>0.97087378640776689</v>
      </c>
      <c r="Q21" s="14">
        <v>0</v>
      </c>
      <c r="R21" s="14">
        <v>7419</v>
      </c>
      <c r="S21" s="113" t="s">
        <v>57</v>
      </c>
      <c r="T21" s="14">
        <v>0</v>
      </c>
      <c r="U21" s="14">
        <v>22430</v>
      </c>
      <c r="V21" s="113" t="s">
        <v>57</v>
      </c>
      <c r="W21" s="113">
        <v>1.7051170991908372E-2</v>
      </c>
      <c r="X21" s="13">
        <v>0</v>
      </c>
      <c r="Y21" s="13">
        <v>68.704989999999995</v>
      </c>
      <c r="Z21" s="113" t="s">
        <v>57</v>
      </c>
      <c r="AA21" s="13">
        <v>0</v>
      </c>
      <c r="AB21" s="13">
        <v>354.81241999999997</v>
      </c>
      <c r="AC21" s="113" t="s">
        <v>57</v>
      </c>
      <c r="AD21" s="108">
        <v>2.8338599008019973E-2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0.12387354300000025</v>
      </c>
      <c r="D23" s="13">
        <v>4.0175876000000027E-2</v>
      </c>
      <c r="E23" s="107">
        <v>-67.56702438066219</v>
      </c>
      <c r="F23" s="13">
        <v>6.0922575240000008</v>
      </c>
      <c r="G23" s="13">
        <v>0.31993744100000004</v>
      </c>
      <c r="H23" s="107">
        <v>-94.748458354893401</v>
      </c>
      <c r="I23" s="108">
        <v>4.079030356962666E-3</v>
      </c>
      <c r="J23" s="14">
        <v>0</v>
      </c>
      <c r="K23" s="14">
        <v>0</v>
      </c>
      <c r="L23" s="107" t="s">
        <v>57</v>
      </c>
      <c r="M23" s="14">
        <v>17</v>
      </c>
      <c r="N23" s="14">
        <v>4</v>
      </c>
      <c r="O23" s="107">
        <v>-76.470588235294116</v>
      </c>
      <c r="P23" s="108">
        <v>1.4420130502181047E-2</v>
      </c>
      <c r="Q23" s="118">
        <v>2301</v>
      </c>
      <c r="R23" s="118">
        <v>1056</v>
      </c>
      <c r="S23" s="107">
        <v>-54.10691003911343</v>
      </c>
      <c r="T23" s="14">
        <v>55627</v>
      </c>
      <c r="U23" s="14">
        <v>9946</v>
      </c>
      <c r="V23" s="107">
        <v>-82.120193431247415</v>
      </c>
      <c r="W23" s="108">
        <v>1.4800849407443695E-2</v>
      </c>
      <c r="X23" s="13">
        <v>530.2183</v>
      </c>
      <c r="Y23" s="13">
        <v>23.4</v>
      </c>
      <c r="Z23" s="107">
        <v>-95.586723430707693</v>
      </c>
      <c r="AA23" s="13">
        <v>17470.433940833998</v>
      </c>
      <c r="AB23" s="13">
        <v>395.25459999999998</v>
      </c>
      <c r="AC23" s="107">
        <v>-97.73757995171394</v>
      </c>
      <c r="AD23" s="108">
        <v>1.6400141880827845E-2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19.966364701635218</v>
      </c>
      <c r="D25" s="124">
        <v>26.59498825638401</v>
      </c>
      <c r="E25" s="105">
        <v>33.198950604192447</v>
      </c>
      <c r="F25" s="124">
        <v>203.72348410924431</v>
      </c>
      <c r="G25" s="124">
        <v>222.63723452157814</v>
      </c>
      <c r="H25" s="105">
        <v>9.2840305058750872</v>
      </c>
      <c r="I25" s="106">
        <v>7.5313430510997939E-2</v>
      </c>
      <c r="J25" s="125">
        <v>1578</v>
      </c>
      <c r="K25" s="125">
        <v>2626</v>
      </c>
      <c r="L25" s="105">
        <v>66.413181242078579</v>
      </c>
      <c r="M25" s="125">
        <v>15495</v>
      </c>
      <c r="N25" s="125">
        <v>20449</v>
      </c>
      <c r="O25" s="105">
        <v>31.97160374314295</v>
      </c>
      <c r="P25" s="106">
        <v>9.7705513889721068E-2</v>
      </c>
      <c r="Q25" s="125">
        <v>11755</v>
      </c>
      <c r="R25" s="125">
        <v>53919</v>
      </c>
      <c r="S25" s="105">
        <v>358.68991918332625</v>
      </c>
      <c r="T25" s="125">
        <v>220830</v>
      </c>
      <c r="U25" s="125">
        <v>381516</v>
      </c>
      <c r="V25" s="105">
        <v>72.764570031245754</v>
      </c>
      <c r="W25" s="106">
        <v>0.18825388198065501</v>
      </c>
      <c r="X25" s="124">
        <v>818.58711557271192</v>
      </c>
      <c r="Y25" s="124">
        <v>1496.9664844773843</v>
      </c>
      <c r="Z25" s="105">
        <v>82.871982223914515</v>
      </c>
      <c r="AA25" s="124">
        <v>12481.372793910761</v>
      </c>
      <c r="AB25" s="124">
        <v>19118.721038868978</v>
      </c>
      <c r="AC25" s="105">
        <v>53.178030610513879</v>
      </c>
      <c r="AD25" s="106">
        <v>0.34515030459288298</v>
      </c>
    </row>
    <row r="26" spans="1:30">
      <c r="A26" s="5"/>
      <c r="B26" s="115" t="s">
        <v>3</v>
      </c>
      <c r="C26" s="13">
        <v>0.82589169999999956</v>
      </c>
      <c r="D26" s="13">
        <v>0.81272540000000038</v>
      </c>
      <c r="E26" s="107">
        <v>-1.5941920714300912</v>
      </c>
      <c r="F26" s="13">
        <v>9.4944995999999993</v>
      </c>
      <c r="G26" s="13">
        <v>10.655724299999999</v>
      </c>
      <c r="H26" s="107">
        <v>12.230499225046048</v>
      </c>
      <c r="I26" s="108">
        <v>3.035823035192025E-2</v>
      </c>
      <c r="J26" s="14">
        <v>10</v>
      </c>
      <c r="K26" s="14">
        <v>14</v>
      </c>
      <c r="L26" s="107">
        <v>40</v>
      </c>
      <c r="M26" s="14">
        <v>84</v>
      </c>
      <c r="N26" s="14">
        <v>133</v>
      </c>
      <c r="O26" s="107">
        <v>58.333333333333336</v>
      </c>
      <c r="P26" s="108">
        <v>1.360329915802738E-2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0.229375</v>
      </c>
      <c r="Y26" s="13">
        <v>0.33124999999999999</v>
      </c>
      <c r="Z26" s="107">
        <v>44.414168937329698</v>
      </c>
      <c r="AA26" s="13">
        <v>4.8774109000000001</v>
      </c>
      <c r="AB26" s="13">
        <v>8.6688001000000003</v>
      </c>
      <c r="AC26" s="107">
        <v>77.733643478756321</v>
      </c>
      <c r="AD26" s="108">
        <v>2.8212974246398743E-2</v>
      </c>
    </row>
    <row r="27" spans="1:30">
      <c r="A27" s="5"/>
      <c r="B27" s="115" t="s">
        <v>4</v>
      </c>
      <c r="C27" s="13">
        <v>14.063914400000005</v>
      </c>
      <c r="D27" s="13">
        <v>19.875507000000006</v>
      </c>
      <c r="E27" s="107">
        <v>41.322724489847566</v>
      </c>
      <c r="F27" s="13">
        <v>125.59060740000001</v>
      </c>
      <c r="G27" s="13">
        <v>138.87292280000003</v>
      </c>
      <c r="H27" s="107">
        <v>10.575882763028993</v>
      </c>
      <c r="I27" s="108">
        <v>0.19342228599005445</v>
      </c>
      <c r="J27" s="14">
        <v>1566</v>
      </c>
      <c r="K27" s="14">
        <v>2595</v>
      </c>
      <c r="L27" s="107">
        <v>65.708812260536405</v>
      </c>
      <c r="M27" s="14">
        <v>15338</v>
      </c>
      <c r="N27" s="14">
        <v>20171</v>
      </c>
      <c r="O27" s="107">
        <v>31.509975224931541</v>
      </c>
      <c r="P27" s="108">
        <v>0.10127253145631467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174.95388440000005</v>
      </c>
      <c r="Y27" s="13">
        <v>310.22492069999998</v>
      </c>
      <c r="Z27" s="107">
        <v>77.318109720117718</v>
      </c>
      <c r="AA27" s="13">
        <v>2238.6824750000001</v>
      </c>
      <c r="AB27" s="13">
        <v>2126.7351642999997</v>
      </c>
      <c r="AC27" s="107">
        <v>-5.0005890495926781</v>
      </c>
      <c r="AD27" s="108">
        <v>0.12752893743019511</v>
      </c>
    </row>
    <row r="28" spans="1:30">
      <c r="A28" s="5"/>
      <c r="B28" s="115" t="s">
        <v>5</v>
      </c>
      <c r="C28" s="13">
        <v>0.72405159946504594</v>
      </c>
      <c r="D28" s="13">
        <v>1.7752853555317998</v>
      </c>
      <c r="E28" s="107">
        <v>145.18768508258825</v>
      </c>
      <c r="F28" s="13">
        <v>4.172840733562647</v>
      </c>
      <c r="G28" s="13">
        <v>5.9340903803167997</v>
      </c>
      <c r="H28" s="107">
        <v>42.207449534036023</v>
      </c>
      <c r="I28" s="108">
        <v>3.3644004443720036E-3</v>
      </c>
      <c r="J28" s="14">
        <v>0</v>
      </c>
      <c r="K28" s="14">
        <v>3</v>
      </c>
      <c r="L28" s="113" t="s">
        <v>57</v>
      </c>
      <c r="M28" s="14">
        <v>1</v>
      </c>
      <c r="N28" s="14">
        <v>11</v>
      </c>
      <c r="O28" s="113">
        <v>1000</v>
      </c>
      <c r="P28" s="108">
        <v>0.71197411003236255</v>
      </c>
      <c r="Q28" s="14">
        <v>291</v>
      </c>
      <c r="R28" s="14">
        <v>31871</v>
      </c>
      <c r="S28" s="107">
        <v>10852.233676975944</v>
      </c>
      <c r="T28" s="14">
        <v>3567</v>
      </c>
      <c r="U28" s="14">
        <v>72402</v>
      </c>
      <c r="V28" s="107">
        <v>1929.7729184188395</v>
      </c>
      <c r="W28" s="108">
        <v>5.5039629164340166E-2</v>
      </c>
      <c r="X28" s="13">
        <v>44.980377174000004</v>
      </c>
      <c r="Y28" s="13">
        <v>163.96935099999999</v>
      </c>
      <c r="Z28" s="107">
        <v>264.53529583735713</v>
      </c>
      <c r="AA28" s="13">
        <v>236.20092681400004</v>
      </c>
      <c r="AB28" s="13">
        <v>471.74110039999999</v>
      </c>
      <c r="AC28" s="107">
        <v>99.720257986743462</v>
      </c>
      <c r="AD28" s="108">
        <v>3.7677604069884844E-2</v>
      </c>
    </row>
    <row r="29" spans="1:30">
      <c r="A29" s="5"/>
      <c r="B29" s="115" t="s">
        <v>6</v>
      </c>
      <c r="C29" s="13">
        <v>7.3096300000000003E-2</v>
      </c>
      <c r="D29" s="13">
        <v>0.14874190000000001</v>
      </c>
      <c r="E29" s="107">
        <v>103.48759102717922</v>
      </c>
      <c r="F29" s="13">
        <v>0.98325609999999997</v>
      </c>
      <c r="G29" s="13">
        <v>0.89526689999999998</v>
      </c>
      <c r="H29" s="107">
        <v>-8.9487570939046286</v>
      </c>
      <c r="I29" s="108">
        <v>1.9920463539986038E-2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0</v>
      </c>
      <c r="Y29" s="13">
        <v>0</v>
      </c>
      <c r="Z29" s="107" t="s">
        <v>57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4.2794107021701686</v>
      </c>
      <c r="D30" s="13">
        <v>3.9827286008522025</v>
      </c>
      <c r="E30" s="107">
        <v>-6.9327793466402543</v>
      </c>
      <c r="F30" s="13">
        <v>63.482280275681639</v>
      </c>
      <c r="G30" s="13">
        <v>66.279230141261309</v>
      </c>
      <c r="H30" s="107">
        <v>4.4058749204242211</v>
      </c>
      <c r="I30" s="108">
        <v>0.84502454897837276</v>
      </c>
      <c r="J30" s="14">
        <v>2</v>
      </c>
      <c r="K30" s="14">
        <v>14</v>
      </c>
      <c r="L30" s="113">
        <v>600</v>
      </c>
      <c r="M30" s="14">
        <v>72</v>
      </c>
      <c r="N30" s="14">
        <v>134</v>
      </c>
      <c r="O30" s="113">
        <v>86.111111111111114</v>
      </c>
      <c r="P30" s="108">
        <v>0.48307437182306495</v>
      </c>
      <c r="Q30" s="118">
        <v>11464</v>
      </c>
      <c r="R30" s="118">
        <v>22048</v>
      </c>
      <c r="S30" s="107">
        <v>92.323796231681783</v>
      </c>
      <c r="T30" s="14">
        <v>217263</v>
      </c>
      <c r="U30" s="14">
        <v>309114</v>
      </c>
      <c r="V30" s="107">
        <v>42.276411538089782</v>
      </c>
      <c r="W30" s="108">
        <v>0.45999897081565955</v>
      </c>
      <c r="X30" s="13">
        <v>598.42347899871197</v>
      </c>
      <c r="Y30" s="13">
        <v>1022.4409627773846</v>
      </c>
      <c r="Z30" s="107">
        <v>70.855756610376119</v>
      </c>
      <c r="AA30" s="13">
        <v>10009.876981196761</v>
      </c>
      <c r="AB30" s="13">
        <v>16511.575974068975</v>
      </c>
      <c r="AC30" s="107">
        <v>64.952836134604368</v>
      </c>
      <c r="AD30" s="108">
        <v>0.68510825339110393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684.00995985814905</v>
      </c>
      <c r="D32" s="124">
        <v>690.00448144371046</v>
      </c>
      <c r="E32" s="105">
        <v>0.87637928354209449</v>
      </c>
      <c r="F32" s="124">
        <v>6584.0960854885116</v>
      </c>
      <c r="G32" s="124">
        <v>8130.9543642957424</v>
      </c>
      <c r="H32" s="105">
        <v>23.49385942614871</v>
      </c>
      <c r="I32" s="106">
        <v>2.7505285349927915</v>
      </c>
      <c r="J32" s="125">
        <v>45759</v>
      </c>
      <c r="K32" s="125">
        <v>55481</v>
      </c>
      <c r="L32" s="105">
        <v>21.24609366463428</v>
      </c>
      <c r="M32" s="125">
        <v>353975</v>
      </c>
      <c r="N32" s="125">
        <v>464364</v>
      </c>
      <c r="O32" s="105">
        <v>31.185535701673846</v>
      </c>
      <c r="P32" s="106">
        <v>2.21873554950787</v>
      </c>
      <c r="Q32" s="125">
        <v>2640508</v>
      </c>
      <c r="R32" s="125">
        <v>2155077</v>
      </c>
      <c r="S32" s="105">
        <v>-18.384000351447526</v>
      </c>
      <c r="T32" s="125">
        <v>22552334</v>
      </c>
      <c r="U32" s="125">
        <v>21819505</v>
      </c>
      <c r="V32" s="105">
        <v>-3.2494596789848886</v>
      </c>
      <c r="W32" s="106">
        <v>10.766538019758835</v>
      </c>
      <c r="X32" s="124">
        <v>34985.421497058502</v>
      </c>
      <c r="Y32" s="124">
        <v>50159.54122234189</v>
      </c>
      <c r="Z32" s="105">
        <v>43.372693756338464</v>
      </c>
      <c r="AA32" s="124">
        <v>372929.79522251408</v>
      </c>
      <c r="AB32" s="124">
        <v>435580.82444221439</v>
      </c>
      <c r="AC32" s="105">
        <v>16.799684557871984</v>
      </c>
      <c r="AD32" s="106">
        <v>7.8635413909435457</v>
      </c>
    </row>
    <row r="33" spans="1:30">
      <c r="A33" s="5"/>
      <c r="B33" s="115" t="s">
        <v>3</v>
      </c>
      <c r="C33" s="13">
        <v>21.471279990499994</v>
      </c>
      <c r="D33" s="13">
        <v>38.982698987000006</v>
      </c>
      <c r="E33" s="107">
        <v>81.557406005827175</v>
      </c>
      <c r="F33" s="13">
        <v>206.62018467630995</v>
      </c>
      <c r="G33" s="13">
        <v>454.79207658400009</v>
      </c>
      <c r="H33" s="107">
        <v>120.11018782916823</v>
      </c>
      <c r="I33" s="108">
        <v>1.2957056915563432</v>
      </c>
      <c r="J33" s="14">
        <v>455</v>
      </c>
      <c r="K33" s="14">
        <v>556</v>
      </c>
      <c r="L33" s="107">
        <v>22.197802197802197</v>
      </c>
      <c r="M33" s="14">
        <v>3022</v>
      </c>
      <c r="N33" s="14">
        <v>5355</v>
      </c>
      <c r="O33" s="107">
        <v>77.200529450694901</v>
      </c>
      <c r="P33" s="108">
        <v>0.54771178188899705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73.876878599999998</v>
      </c>
      <c r="Y33" s="13">
        <v>24.098654999999997</v>
      </c>
      <c r="Z33" s="107">
        <v>-67.379976717099694</v>
      </c>
      <c r="AA33" s="13">
        <v>375.73485490000002</v>
      </c>
      <c r="AB33" s="13">
        <v>311.8810446</v>
      </c>
      <c r="AC33" s="107">
        <v>-16.994380336898583</v>
      </c>
      <c r="AD33" s="108">
        <v>1.0150299669777525</v>
      </c>
    </row>
    <row r="34" spans="1:30">
      <c r="A34" s="5"/>
      <c r="B34" s="115" t="s">
        <v>4</v>
      </c>
      <c r="C34" s="13">
        <v>326.39776035264913</v>
      </c>
      <c r="D34" s="13">
        <v>408.80651757371038</v>
      </c>
      <c r="E34" s="107">
        <v>25.247954254350446</v>
      </c>
      <c r="F34" s="13">
        <v>2646.8986412166814</v>
      </c>
      <c r="G34" s="13">
        <v>3589.0561529519923</v>
      </c>
      <c r="H34" s="107">
        <v>35.594771067706468</v>
      </c>
      <c r="I34" s="108">
        <v>4.9988394544731563</v>
      </c>
      <c r="J34" s="14">
        <v>45283</v>
      </c>
      <c r="K34" s="14">
        <v>54908</v>
      </c>
      <c r="L34" s="107">
        <v>21.255217189673829</v>
      </c>
      <c r="M34" s="14">
        <v>350781</v>
      </c>
      <c r="N34" s="14">
        <v>458763</v>
      </c>
      <c r="O34" s="107">
        <v>30.783309244229308</v>
      </c>
      <c r="P34" s="108">
        <v>2.3033112066081647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7176.1725833084993</v>
      </c>
      <c r="Y34" s="13">
        <v>14246.519023557501</v>
      </c>
      <c r="Z34" s="107">
        <v>98.525312179564281</v>
      </c>
      <c r="AA34" s="13">
        <v>52620.951567029006</v>
      </c>
      <c r="AB34" s="13">
        <v>87489.644065981003</v>
      </c>
      <c r="AC34" s="107">
        <v>66.263895768847831</v>
      </c>
      <c r="AD34" s="108">
        <v>5.2462862001686679</v>
      </c>
    </row>
    <row r="35" spans="1:30">
      <c r="A35" s="5"/>
      <c r="B35" s="115" t="s">
        <v>5</v>
      </c>
      <c r="C35" s="13">
        <v>306.72656335599999</v>
      </c>
      <c r="D35" s="13">
        <v>217.23478506500004</v>
      </c>
      <c r="E35" s="107">
        <v>-29.176403018975556</v>
      </c>
      <c r="F35" s="13">
        <v>3398.2716313775204</v>
      </c>
      <c r="G35" s="13">
        <v>3552.55989097675</v>
      </c>
      <c r="H35" s="107">
        <v>4.5401979693038088</v>
      </c>
      <c r="I35" s="108">
        <v>2.0141644818059286</v>
      </c>
      <c r="J35" s="14">
        <v>7</v>
      </c>
      <c r="K35" s="14">
        <v>4</v>
      </c>
      <c r="L35" s="107">
        <v>-42.857142857142854</v>
      </c>
      <c r="M35" s="14">
        <v>67</v>
      </c>
      <c r="N35" s="14">
        <v>89</v>
      </c>
      <c r="O35" s="107">
        <v>32.835820895522389</v>
      </c>
      <c r="P35" s="108">
        <v>5.7605177993527512</v>
      </c>
      <c r="Q35" s="118">
        <v>2159856</v>
      </c>
      <c r="R35" s="118">
        <v>1735853</v>
      </c>
      <c r="S35" s="107">
        <v>-19.631077257002318</v>
      </c>
      <c r="T35" s="14">
        <v>17136032</v>
      </c>
      <c r="U35" s="14">
        <v>16439259</v>
      </c>
      <c r="V35" s="107">
        <v>-4.0661280277721232</v>
      </c>
      <c r="W35" s="108">
        <v>12.49704040076989</v>
      </c>
      <c r="X35" s="13">
        <v>15113.789865599998</v>
      </c>
      <c r="Y35" s="13">
        <v>11996.806650100001</v>
      </c>
      <c r="Z35" s="107">
        <v>-20.623438880769807</v>
      </c>
      <c r="AA35" s="13">
        <v>112831.9580713</v>
      </c>
      <c r="AB35" s="13">
        <v>104996.72748707101</v>
      </c>
      <c r="AC35" s="107">
        <v>-6.9441590114724479</v>
      </c>
      <c r="AD35" s="108">
        <v>8.3860090281238016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29.414356158999993</v>
      </c>
      <c r="D37" s="13">
        <v>24.980479817999996</v>
      </c>
      <c r="E37" s="107">
        <v>-15.073851411306013</v>
      </c>
      <c r="F37" s="13">
        <v>332.30562821799992</v>
      </c>
      <c r="G37" s="13">
        <v>534.54624378299991</v>
      </c>
      <c r="H37" s="107">
        <v>60.859822522273262</v>
      </c>
      <c r="I37" s="108">
        <v>6.8151772070691212</v>
      </c>
      <c r="J37" s="14">
        <v>14</v>
      </c>
      <c r="K37" s="14">
        <v>13</v>
      </c>
      <c r="L37" s="107">
        <v>-7.1428571428571423</v>
      </c>
      <c r="M37" s="14">
        <v>105</v>
      </c>
      <c r="N37" s="14">
        <v>157</v>
      </c>
      <c r="O37" s="107">
        <v>49.523809523809526</v>
      </c>
      <c r="P37" s="108">
        <v>0.56599012221060607</v>
      </c>
      <c r="Q37" s="14">
        <v>480652</v>
      </c>
      <c r="R37" s="14">
        <v>419224</v>
      </c>
      <c r="S37" s="107">
        <v>-12.780140309413046</v>
      </c>
      <c r="T37" s="14">
        <v>5416302</v>
      </c>
      <c r="U37" s="14">
        <v>5380246</v>
      </c>
      <c r="V37" s="107">
        <v>-0.66569404734078708</v>
      </c>
      <c r="W37" s="108">
        <v>8.0064559441988035</v>
      </c>
      <c r="X37" s="13">
        <v>12621.58216955</v>
      </c>
      <c r="Y37" s="13">
        <v>23892.11689368439</v>
      </c>
      <c r="Z37" s="107">
        <v>89.295736245531415</v>
      </c>
      <c r="AA37" s="13">
        <v>207101.15072928506</v>
      </c>
      <c r="AB37" s="13">
        <v>242782.57184456234</v>
      </c>
      <c r="AC37" s="107">
        <v>17.228982547720705</v>
      </c>
      <c r="AD37" s="108">
        <v>10.073680671757145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76.885072145488891</v>
      </c>
      <c r="D39" s="124">
        <v>72.513756775203362</v>
      </c>
      <c r="E39" s="105">
        <v>-5.685518980867613</v>
      </c>
      <c r="F39" s="124">
        <v>694.8396180009745</v>
      </c>
      <c r="G39" s="124">
        <v>739.38810140214798</v>
      </c>
      <c r="H39" s="105">
        <v>6.4113332410920485</v>
      </c>
      <c r="I39" s="106">
        <v>0.25011923326873819</v>
      </c>
      <c r="J39" s="125">
        <v>10404</v>
      </c>
      <c r="K39" s="125">
        <v>8305</v>
      </c>
      <c r="L39" s="105">
        <v>-20.17493271818531</v>
      </c>
      <c r="M39" s="125">
        <v>89858</v>
      </c>
      <c r="N39" s="125">
        <v>78494</v>
      </c>
      <c r="O39" s="105">
        <v>-12.646620223018539</v>
      </c>
      <c r="P39" s="106">
        <v>0.37504506857351289</v>
      </c>
      <c r="Q39" s="125">
        <v>15145</v>
      </c>
      <c r="R39" s="125">
        <v>38300</v>
      </c>
      <c r="S39" s="105">
        <v>152.88874215912841</v>
      </c>
      <c r="T39" s="125">
        <v>302104</v>
      </c>
      <c r="U39" s="125">
        <v>351348</v>
      </c>
      <c r="V39" s="105">
        <v>16.300346900405156</v>
      </c>
      <c r="W39" s="106">
        <v>0.17336789263396338</v>
      </c>
      <c r="X39" s="124">
        <v>2915.1243123210006</v>
      </c>
      <c r="Y39" s="124">
        <v>1859.5604274000004</v>
      </c>
      <c r="Z39" s="105">
        <v>-36.209909829902521</v>
      </c>
      <c r="AA39" s="124">
        <v>25848.460388385996</v>
      </c>
      <c r="AB39" s="124">
        <v>17716.178164739998</v>
      </c>
      <c r="AC39" s="105">
        <v>-31.461379523013772</v>
      </c>
      <c r="AD39" s="106">
        <v>0.3198301956156126</v>
      </c>
    </row>
    <row r="40" spans="1:30">
      <c r="A40" s="5"/>
      <c r="B40" s="115" t="s">
        <v>3</v>
      </c>
      <c r="C40" s="13">
        <v>4.5385655720000031</v>
      </c>
      <c r="D40" s="13">
        <v>2.7792890140000002</v>
      </c>
      <c r="E40" s="107">
        <v>-38.762832222885457</v>
      </c>
      <c r="F40" s="13">
        <v>45.203773095000003</v>
      </c>
      <c r="G40" s="13">
        <v>22.983878860000004</v>
      </c>
      <c r="H40" s="107">
        <v>-49.154954804995569</v>
      </c>
      <c r="I40" s="108">
        <v>6.5481225787017636E-2</v>
      </c>
      <c r="J40" s="14">
        <v>32</v>
      </c>
      <c r="K40" s="14">
        <v>57</v>
      </c>
      <c r="L40" s="107">
        <v>78.125</v>
      </c>
      <c r="M40" s="14">
        <v>361</v>
      </c>
      <c r="N40" s="14">
        <v>413</v>
      </c>
      <c r="O40" s="107">
        <v>14.40443213296399</v>
      </c>
      <c r="P40" s="108">
        <v>4.2241823701242916E-2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12.725020499999992</v>
      </c>
      <c r="Y40" s="13">
        <v>5.6670527999999942</v>
      </c>
      <c r="Z40" s="107">
        <v>-55.465275674801482</v>
      </c>
      <c r="AA40" s="13">
        <v>110.20369909999999</v>
      </c>
      <c r="AB40" s="13">
        <v>66.864337300000003</v>
      </c>
      <c r="AC40" s="107">
        <v>-39.326594437336809</v>
      </c>
      <c r="AD40" s="108">
        <v>0.21761279582942727</v>
      </c>
    </row>
    <row r="41" spans="1:30">
      <c r="A41" s="5"/>
      <c r="B41" s="115" t="s">
        <v>4</v>
      </c>
      <c r="C41" s="13">
        <v>56.389524892488865</v>
      </c>
      <c r="D41" s="13">
        <v>50.72255591820538</v>
      </c>
      <c r="E41" s="107">
        <v>-10.049683846579686</v>
      </c>
      <c r="F41" s="13">
        <v>516.61168366497441</v>
      </c>
      <c r="G41" s="13">
        <v>539.59829371715136</v>
      </c>
      <c r="H41" s="107">
        <v>4.4494948099323102</v>
      </c>
      <c r="I41" s="108">
        <v>0.75155281089183101</v>
      </c>
      <c r="J41" s="14">
        <v>10368</v>
      </c>
      <c r="K41" s="14">
        <v>8248</v>
      </c>
      <c r="L41" s="107">
        <v>-20.447530864197532</v>
      </c>
      <c r="M41" s="14">
        <v>89479</v>
      </c>
      <c r="N41" s="14">
        <v>78072</v>
      </c>
      <c r="O41" s="107">
        <v>-12.748242604409974</v>
      </c>
      <c r="P41" s="108">
        <v>0.39197605849275685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2176.3773536000008</v>
      </c>
      <c r="Y41" s="13">
        <v>1065.9625067000004</v>
      </c>
      <c r="Z41" s="107">
        <v>-51.021246157668166</v>
      </c>
      <c r="AA41" s="13">
        <v>15212.730940900001</v>
      </c>
      <c r="AB41" s="13">
        <v>10035.789244899999</v>
      </c>
      <c r="AC41" s="107">
        <v>-34.030324444124616</v>
      </c>
      <c r="AD41" s="108">
        <v>0.60179262569194036</v>
      </c>
    </row>
    <row r="42" spans="1:30" ht="14.25" customHeight="1">
      <c r="A42" s="5"/>
      <c r="B42" s="115" t="s">
        <v>5</v>
      </c>
      <c r="C42" s="13">
        <v>14.371613193000021</v>
      </c>
      <c r="D42" s="13">
        <v>14.603664842997974</v>
      </c>
      <c r="E42" s="107">
        <v>1.6146527664060562</v>
      </c>
      <c r="F42" s="13">
        <v>128.70696310099996</v>
      </c>
      <c r="G42" s="13">
        <v>157.77973281499661</v>
      </c>
      <c r="H42" s="107">
        <v>22.58834255236248</v>
      </c>
      <c r="I42" s="108">
        <v>8.9455024978458655E-2</v>
      </c>
      <c r="J42" s="14">
        <v>3</v>
      </c>
      <c r="K42" s="14">
        <v>0</v>
      </c>
      <c r="L42" s="113">
        <v>-100</v>
      </c>
      <c r="M42" s="14">
        <v>14</v>
      </c>
      <c r="N42" s="14">
        <v>5</v>
      </c>
      <c r="O42" s="107">
        <v>-64.285714285714292</v>
      </c>
      <c r="P42" s="108">
        <v>0.3236245954692557</v>
      </c>
      <c r="Q42" s="118">
        <v>4165</v>
      </c>
      <c r="R42" s="118">
        <v>3344</v>
      </c>
      <c r="S42" s="107">
        <v>-19.711884753901561</v>
      </c>
      <c r="T42" s="14">
        <v>55730</v>
      </c>
      <c r="U42" s="14">
        <v>148176</v>
      </c>
      <c r="V42" s="107">
        <v>165.88193073748428</v>
      </c>
      <c r="W42" s="108">
        <v>0.11264263543901093</v>
      </c>
      <c r="X42" s="13">
        <v>661.50643822099994</v>
      </c>
      <c r="Y42" s="13">
        <v>589.6412679</v>
      </c>
      <c r="Z42" s="107">
        <v>-10.863865590525181</v>
      </c>
      <c r="AA42" s="13">
        <v>6442.667548385999</v>
      </c>
      <c r="AB42" s="13">
        <v>6433.4647825400007</v>
      </c>
      <c r="AC42" s="107">
        <v>-0.14284092383912908</v>
      </c>
      <c r="AD42" s="108">
        <v>0.51383595507907953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1.5853684880000025</v>
      </c>
      <c r="D44" s="13">
        <v>4.4082470000000002</v>
      </c>
      <c r="E44" s="107">
        <v>178.05819488446861</v>
      </c>
      <c r="F44" s="13">
        <v>4.3171981400002046</v>
      </c>
      <c r="G44" s="13">
        <v>19.026196010000003</v>
      </c>
      <c r="H44" s="107">
        <v>340.70703713402185</v>
      </c>
      <c r="I44" s="108">
        <v>0.24257376960864027</v>
      </c>
      <c r="J44" s="14">
        <v>1</v>
      </c>
      <c r="K44" s="14">
        <v>0</v>
      </c>
      <c r="L44" s="113">
        <v>-100</v>
      </c>
      <c r="M44" s="14">
        <v>4</v>
      </c>
      <c r="N44" s="14">
        <v>4</v>
      </c>
      <c r="O44" s="113">
        <v>0</v>
      </c>
      <c r="P44" s="108">
        <v>1.4420130502181047E-2</v>
      </c>
      <c r="Q44" s="118">
        <v>10980</v>
      </c>
      <c r="R44" s="118">
        <v>34956</v>
      </c>
      <c r="S44" s="107">
        <v>218.36065573770492</v>
      </c>
      <c r="T44" s="14">
        <v>246374</v>
      </c>
      <c r="U44" s="14">
        <v>203172</v>
      </c>
      <c r="V44" s="107">
        <v>-17.535129518536859</v>
      </c>
      <c r="W44" s="108">
        <v>0.30234447776082346</v>
      </c>
      <c r="X44" s="13">
        <v>64.515500000000003</v>
      </c>
      <c r="Y44" s="13">
        <v>198.28959999999998</v>
      </c>
      <c r="Z44" s="107">
        <v>207.35187668079757</v>
      </c>
      <c r="AA44" s="13">
        <v>4082.8581999999997</v>
      </c>
      <c r="AB44" s="13">
        <v>1180.0597999999998</v>
      </c>
      <c r="AC44" s="107">
        <v>-71.097213221855213</v>
      </c>
      <c r="AD44" s="108">
        <v>4.896375183960245E-2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64</v>
      </c>
      <c r="C46" s="124">
        <v>228.10848510400012</v>
      </c>
      <c r="D46" s="124">
        <v>173.25419712999962</v>
      </c>
      <c r="E46" s="105">
        <v>-24.047456169370953</v>
      </c>
      <c r="F46" s="124">
        <v>2149.0221058719912</v>
      </c>
      <c r="G46" s="124">
        <v>2946.840877882988</v>
      </c>
      <c r="H46" s="105">
        <v>37.12473547066061</v>
      </c>
      <c r="I46" s="106">
        <v>0.9968534515815608</v>
      </c>
      <c r="J46" s="125">
        <v>14552</v>
      </c>
      <c r="K46" s="125">
        <v>13926</v>
      </c>
      <c r="L46" s="105">
        <v>-4.3018141836173722</v>
      </c>
      <c r="M46" s="125">
        <v>129332</v>
      </c>
      <c r="N46" s="125">
        <v>135045</v>
      </c>
      <c r="O46" s="105">
        <v>4.4173135805523769</v>
      </c>
      <c r="P46" s="106">
        <v>0.64524627723787864</v>
      </c>
      <c r="Q46" s="125">
        <v>116664</v>
      </c>
      <c r="R46" s="125">
        <v>79434</v>
      </c>
      <c r="S46" s="105">
        <v>-31.912157992182678</v>
      </c>
      <c r="T46" s="125">
        <v>3949626</v>
      </c>
      <c r="U46" s="125">
        <v>5685783</v>
      </c>
      <c r="V46" s="105">
        <v>43.95750382441274</v>
      </c>
      <c r="W46" s="106">
        <v>2.8055723006364466</v>
      </c>
      <c r="X46" s="124">
        <v>26591.233534633993</v>
      </c>
      <c r="Y46" s="124">
        <v>4950.7369135760009</v>
      </c>
      <c r="Z46" s="105">
        <v>-81.382071248677235</v>
      </c>
      <c r="AA46" s="124">
        <v>130418.54273077901</v>
      </c>
      <c r="AB46" s="124">
        <v>138205.65069061203</v>
      </c>
      <c r="AC46" s="105">
        <v>5.9708595087646641</v>
      </c>
      <c r="AD46" s="106">
        <v>2.4950268553708792</v>
      </c>
    </row>
    <row r="47" spans="1:30">
      <c r="A47" s="5"/>
      <c r="B47" s="115" t="s">
        <v>3</v>
      </c>
      <c r="C47" s="13">
        <v>34.543061023999996</v>
      </c>
      <c r="D47" s="13">
        <v>14.790119834999999</v>
      </c>
      <c r="E47" s="107">
        <v>-57.183528626128279</v>
      </c>
      <c r="F47" s="13">
        <v>325.81749289999931</v>
      </c>
      <c r="G47" s="13">
        <v>177.31230194100002</v>
      </c>
      <c r="H47" s="107">
        <v>-45.579256545497657</v>
      </c>
      <c r="I47" s="108">
        <v>0.50516394334208847</v>
      </c>
      <c r="J47" s="14">
        <v>214</v>
      </c>
      <c r="K47" s="14">
        <v>75</v>
      </c>
      <c r="L47" s="107">
        <v>-64.953271028037392</v>
      </c>
      <c r="M47" s="14">
        <v>2714</v>
      </c>
      <c r="N47" s="14">
        <v>1310</v>
      </c>
      <c r="O47" s="107">
        <v>-51.731761238025051</v>
      </c>
      <c r="P47" s="108">
        <v>0.1339873826843298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37.22502666399955</v>
      </c>
      <c r="Y47" s="13">
        <v>17.542076475999963</v>
      </c>
      <c r="Z47" s="107">
        <v>-52.875583852932564</v>
      </c>
      <c r="AA47" s="13">
        <v>356.61753851899897</v>
      </c>
      <c r="AB47" s="13">
        <v>336.30558722200004</v>
      </c>
      <c r="AC47" s="107">
        <v>-5.6957241590956693</v>
      </c>
      <c r="AD47" s="108">
        <v>1.0945206674236603</v>
      </c>
    </row>
    <row r="48" spans="1:30">
      <c r="A48" s="5"/>
      <c r="B48" s="115" t="s">
        <v>4</v>
      </c>
      <c r="C48" s="13">
        <v>119.71253431400008</v>
      </c>
      <c r="D48" s="13">
        <v>130.73410984599965</v>
      </c>
      <c r="E48" s="107">
        <v>9.2067013660328367</v>
      </c>
      <c r="F48" s="13">
        <v>930.53443548099165</v>
      </c>
      <c r="G48" s="13">
        <v>1085.5862265719877</v>
      </c>
      <c r="H48" s="107">
        <v>16.662660206749905</v>
      </c>
      <c r="I48" s="108">
        <v>1.5120051148147291</v>
      </c>
      <c r="J48" s="14">
        <v>14320</v>
      </c>
      <c r="K48" s="14">
        <v>13851</v>
      </c>
      <c r="L48" s="107">
        <v>-3.2751396648044691</v>
      </c>
      <c r="M48" s="14">
        <v>126549</v>
      </c>
      <c r="N48" s="14">
        <v>133702</v>
      </c>
      <c r="O48" s="107">
        <v>5.652356004393555</v>
      </c>
      <c r="P48" s="108">
        <v>0.67127757675733402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1380.3796700699982</v>
      </c>
      <c r="Y48" s="13">
        <v>1345.4132322000007</v>
      </c>
      <c r="Z48" s="107">
        <v>-2.5331029301687926</v>
      </c>
      <c r="AA48" s="13">
        <v>12383.089046159999</v>
      </c>
      <c r="AB48" s="13">
        <v>10355.05186019</v>
      </c>
      <c r="AC48" s="107">
        <v>-16.377473976082683</v>
      </c>
      <c r="AD48" s="108">
        <v>0.62093709782583684</v>
      </c>
    </row>
    <row r="49" spans="1:30">
      <c r="A49" s="5"/>
      <c r="B49" s="115" t="s">
        <v>5</v>
      </c>
      <c r="C49" s="13">
        <v>30.480748887000015</v>
      </c>
      <c r="D49" s="13">
        <v>25.028704062999967</v>
      </c>
      <c r="E49" s="107">
        <v>-17.886846692029064</v>
      </c>
      <c r="F49" s="13">
        <v>740.0286981170002</v>
      </c>
      <c r="G49" s="13">
        <v>1454.7715700670001</v>
      </c>
      <c r="H49" s="107">
        <v>96.583128974411409</v>
      </c>
      <c r="I49" s="108">
        <v>0.82479938846699474</v>
      </c>
      <c r="J49" s="14">
        <v>3</v>
      </c>
      <c r="K49" s="14">
        <v>0</v>
      </c>
      <c r="L49" s="113">
        <v>-100</v>
      </c>
      <c r="M49" s="14">
        <v>6</v>
      </c>
      <c r="N49" s="14">
        <v>13</v>
      </c>
      <c r="O49" s="107">
        <v>116.66666666666667</v>
      </c>
      <c r="P49" s="108">
        <v>0.84142394822006483</v>
      </c>
      <c r="Q49" s="120">
        <v>5310</v>
      </c>
      <c r="R49" s="120">
        <v>4347</v>
      </c>
      <c r="S49" s="107">
        <v>-18.135593220338983</v>
      </c>
      <c r="T49" s="14">
        <v>76647</v>
      </c>
      <c r="U49" s="14">
        <v>38108</v>
      </c>
      <c r="V49" s="107">
        <v>-50.2811590799379</v>
      </c>
      <c r="W49" s="108">
        <v>2.8969506204174954E-2</v>
      </c>
      <c r="X49" s="13">
        <v>1188.4371721</v>
      </c>
      <c r="Y49" s="13">
        <v>1015.7376536</v>
      </c>
      <c r="Z49" s="107">
        <v>-14.531649005461123</v>
      </c>
      <c r="AA49" s="13">
        <v>8712.9616235000012</v>
      </c>
      <c r="AB49" s="13">
        <v>8954.6276736999989</v>
      </c>
      <c r="AC49" s="107">
        <v>2.7736384095643509</v>
      </c>
      <c r="AD49" s="108">
        <v>0.71519932394447472</v>
      </c>
    </row>
    <row r="50" spans="1:30">
      <c r="A50" s="5"/>
      <c r="B50" s="115" t="s">
        <v>6</v>
      </c>
      <c r="C50" s="13">
        <v>9.1062019999999994E-2</v>
      </c>
      <c r="D50" s="13">
        <v>3.6834294999999996E-2</v>
      </c>
      <c r="E50" s="107">
        <v>-59.550320759412102</v>
      </c>
      <c r="F50" s="13">
        <v>1.4740169080000001</v>
      </c>
      <c r="G50" s="13">
        <v>0.47978112099999998</v>
      </c>
      <c r="H50" s="107">
        <v>-67.450772213258759</v>
      </c>
      <c r="I50" s="108">
        <v>1.0675545279350917E-2</v>
      </c>
      <c r="J50" s="14">
        <v>2</v>
      </c>
      <c r="K50" s="14">
        <v>0</v>
      </c>
      <c r="L50" s="113">
        <v>-100</v>
      </c>
      <c r="M50" s="14">
        <v>2</v>
      </c>
      <c r="N50" s="14">
        <v>4</v>
      </c>
      <c r="O50" s="113">
        <v>100</v>
      </c>
      <c r="P50" s="108">
        <v>8.5342436526562843E-2</v>
      </c>
      <c r="Q50" s="118">
        <v>72</v>
      </c>
      <c r="R50" s="118">
        <v>32</v>
      </c>
      <c r="S50" s="107">
        <v>-55.555555555555557</v>
      </c>
      <c r="T50" s="14">
        <v>1399</v>
      </c>
      <c r="U50" s="14">
        <v>274</v>
      </c>
      <c r="V50" s="107">
        <v>-80.414581844174421</v>
      </c>
      <c r="W50" s="108">
        <v>6.9964014494296777E-3</v>
      </c>
      <c r="X50" s="13">
        <v>22.836736700000003</v>
      </c>
      <c r="Y50" s="13">
        <v>12.794813400000001</v>
      </c>
      <c r="Z50" s="107">
        <v>-43.972671892302372</v>
      </c>
      <c r="AA50" s="13">
        <v>387.60592199999985</v>
      </c>
      <c r="AB50" s="13">
        <v>135.31199960000001</v>
      </c>
      <c r="AC50" s="107">
        <v>-65.09031675733786</v>
      </c>
      <c r="AD50" s="108">
        <v>7.5696894485175359E-2</v>
      </c>
    </row>
    <row r="51" spans="1:30">
      <c r="A51" s="5"/>
      <c r="B51" s="115" t="s">
        <v>25</v>
      </c>
      <c r="C51" s="13">
        <v>43.281078859000012</v>
      </c>
      <c r="D51" s="13">
        <v>2.6644290909999997</v>
      </c>
      <c r="E51" s="107">
        <v>-93.843894003474105</v>
      </c>
      <c r="F51" s="13">
        <v>151.16746246599993</v>
      </c>
      <c r="G51" s="13">
        <v>228.69099818200016</v>
      </c>
      <c r="H51" s="107">
        <v>51.283215614892363</v>
      </c>
      <c r="I51" s="108">
        <v>2.9156872700887555</v>
      </c>
      <c r="J51" s="14">
        <v>13</v>
      </c>
      <c r="K51" s="14">
        <v>0</v>
      </c>
      <c r="L51" s="107">
        <v>-100</v>
      </c>
      <c r="M51" s="14">
        <v>61</v>
      </c>
      <c r="N51" s="14">
        <v>16</v>
      </c>
      <c r="O51" s="107">
        <v>-73.770491803278688</v>
      </c>
      <c r="P51" s="108">
        <v>5.7680522008724186E-2</v>
      </c>
      <c r="Q51" s="14">
        <v>111282</v>
      </c>
      <c r="R51" s="14">
        <v>75055</v>
      </c>
      <c r="S51" s="107">
        <v>-32.554231591811792</v>
      </c>
      <c r="T51" s="14">
        <v>3871580</v>
      </c>
      <c r="U51" s="14">
        <v>5647401</v>
      </c>
      <c r="V51" s="107">
        <v>45.868121025524459</v>
      </c>
      <c r="W51" s="108">
        <v>8.4040148546598559</v>
      </c>
      <c r="X51" s="13">
        <v>23962.354929099994</v>
      </c>
      <c r="Y51" s="13">
        <v>2559.2491379000003</v>
      </c>
      <c r="Z51" s="107">
        <v>-89.319709413067599</v>
      </c>
      <c r="AA51" s="13">
        <v>108578.26860060001</v>
      </c>
      <c r="AB51" s="13">
        <v>118424.35356990002</v>
      </c>
      <c r="AC51" s="107">
        <v>9.068191173243294</v>
      </c>
      <c r="AD51" s="108">
        <v>4.9137345920621343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36.941028626999739</v>
      </c>
      <c r="D53" s="124">
        <v>36.671854058999706</v>
      </c>
      <c r="E53" s="105">
        <v>-0.72866018626047679</v>
      </c>
      <c r="F53" s="124">
        <v>328.77836909495068</v>
      </c>
      <c r="G53" s="124">
        <v>337.67718588398509</v>
      </c>
      <c r="H53" s="105">
        <v>2.7066308569906097</v>
      </c>
      <c r="I53" s="106">
        <v>0.11422899376590126</v>
      </c>
      <c r="J53" s="125">
        <v>5640</v>
      </c>
      <c r="K53" s="125">
        <v>4240</v>
      </c>
      <c r="L53" s="105">
        <v>-24.822695035460992</v>
      </c>
      <c r="M53" s="125">
        <v>45326</v>
      </c>
      <c r="N53" s="125">
        <v>37144</v>
      </c>
      <c r="O53" s="105">
        <v>-18.05144949918369</v>
      </c>
      <c r="P53" s="106">
        <v>0.17747438055258441</v>
      </c>
      <c r="Q53" s="125">
        <v>19791</v>
      </c>
      <c r="R53" s="125">
        <v>28785</v>
      </c>
      <c r="S53" s="105">
        <v>45.444899196604517</v>
      </c>
      <c r="T53" s="125">
        <v>282269</v>
      </c>
      <c r="U53" s="125">
        <v>207352</v>
      </c>
      <c r="V53" s="105">
        <v>-26.540994583181295</v>
      </c>
      <c r="W53" s="106">
        <v>0.10231502462924957</v>
      </c>
      <c r="X53" s="124">
        <v>1152.6127906707743</v>
      </c>
      <c r="Y53" s="124">
        <v>847.20470510767973</v>
      </c>
      <c r="Z53" s="105">
        <v>-26.497023808434346</v>
      </c>
      <c r="AA53" s="124">
        <v>12651.532326985684</v>
      </c>
      <c r="AB53" s="124">
        <v>7910.2492617026264</v>
      </c>
      <c r="AC53" s="105">
        <v>-37.475958980635994</v>
      </c>
      <c r="AD53" s="106">
        <v>0.14280374385565092</v>
      </c>
    </row>
    <row r="54" spans="1:30">
      <c r="A54" s="5"/>
      <c r="B54" s="115" t="s">
        <v>3</v>
      </c>
      <c r="C54" s="13">
        <v>4.5510642499999996</v>
      </c>
      <c r="D54" s="13">
        <v>1.0137156999999999</v>
      </c>
      <c r="E54" s="107">
        <v>-77.725744038880578</v>
      </c>
      <c r="F54" s="13">
        <v>21.918395050000026</v>
      </c>
      <c r="G54" s="13">
        <v>14.429268494999999</v>
      </c>
      <c r="H54" s="107">
        <v>-34.16822508179046</v>
      </c>
      <c r="I54" s="108">
        <v>4.1109083197743361E-2</v>
      </c>
      <c r="J54" s="14">
        <v>1002</v>
      </c>
      <c r="K54" s="14">
        <v>12</v>
      </c>
      <c r="L54" s="107">
        <v>-98.802395209580837</v>
      </c>
      <c r="M54" s="14">
        <v>1579</v>
      </c>
      <c r="N54" s="14">
        <v>181</v>
      </c>
      <c r="O54" s="107">
        <v>-88.537048765041177</v>
      </c>
      <c r="P54" s="108">
        <v>1.8512760508292897E-2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5.3464464999999954</v>
      </c>
      <c r="Y54" s="13">
        <v>1.0588082999999999</v>
      </c>
      <c r="Z54" s="107">
        <v>-80.196036750765188</v>
      </c>
      <c r="AA54" s="13">
        <v>31.629660599999852</v>
      </c>
      <c r="AB54" s="13">
        <v>28.437382099999994</v>
      </c>
      <c r="AC54" s="107">
        <v>-10.092673899889629</v>
      </c>
      <c r="AD54" s="108">
        <v>9.2550655173407492E-2</v>
      </c>
    </row>
    <row r="55" spans="1:30">
      <c r="A55" s="5"/>
      <c r="B55" s="115" t="s">
        <v>4</v>
      </c>
      <c r="C55" s="13">
        <v>30.437093051999767</v>
      </c>
      <c r="D55" s="13">
        <v>34.542963359999909</v>
      </c>
      <c r="E55" s="107">
        <v>13.48969266212622</v>
      </c>
      <c r="F55" s="13">
        <v>283.97286763299877</v>
      </c>
      <c r="G55" s="13">
        <v>302.04541748599911</v>
      </c>
      <c r="H55" s="107">
        <v>6.3641819035883964</v>
      </c>
      <c r="I55" s="108">
        <v>0.42068902954609888</v>
      </c>
      <c r="J55" s="14">
        <v>4638</v>
      </c>
      <c r="K55" s="14">
        <v>4228</v>
      </c>
      <c r="L55" s="107">
        <v>-8.840017248814144</v>
      </c>
      <c r="M55" s="14">
        <v>43741</v>
      </c>
      <c r="N55" s="14">
        <v>36960</v>
      </c>
      <c r="O55" s="107">
        <v>-15.502617681351595</v>
      </c>
      <c r="P55" s="108">
        <v>0.18556505689481881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947.56790608599908</v>
      </c>
      <c r="Y55" s="13">
        <v>761.98031329999128</v>
      </c>
      <c r="Z55" s="107">
        <v>-19.58567735293942</v>
      </c>
      <c r="AA55" s="13">
        <v>9298.3866209860626</v>
      </c>
      <c r="AB55" s="13">
        <v>6618.9677122000094</v>
      </c>
      <c r="AC55" s="107">
        <v>-28.815955046854246</v>
      </c>
      <c r="AD55" s="108">
        <v>0.39690410606412752</v>
      </c>
    </row>
    <row r="56" spans="1:30">
      <c r="A56" s="5"/>
      <c r="B56" s="115" t="s">
        <v>5</v>
      </c>
      <c r="C56" s="13">
        <v>1.9218052939999746</v>
      </c>
      <c r="D56" s="13">
        <v>1.1109402179997998</v>
      </c>
      <c r="E56" s="107">
        <v>-42.192883874956458</v>
      </c>
      <c r="F56" s="13">
        <v>21.785521962951904</v>
      </c>
      <c r="G56" s="13">
        <v>20.42076922198601</v>
      </c>
      <c r="H56" s="107">
        <v>-6.2644941135069878</v>
      </c>
      <c r="I56" s="108">
        <v>1.1577788783392278E-2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19323</v>
      </c>
      <c r="R56" s="120">
        <v>28589</v>
      </c>
      <c r="S56" s="107">
        <v>47.953216374269005</v>
      </c>
      <c r="T56" s="14">
        <v>255096</v>
      </c>
      <c r="U56" s="14">
        <v>202944</v>
      </c>
      <c r="V56" s="107">
        <v>-20.444068115532975</v>
      </c>
      <c r="W56" s="108">
        <v>0.15427698822032335</v>
      </c>
      <c r="X56" s="13">
        <v>132.88754890000601</v>
      </c>
      <c r="Y56" s="13">
        <v>117.52009999999636</v>
      </c>
      <c r="Z56" s="107">
        <v>-11.564250396079775</v>
      </c>
      <c r="AA56" s="13">
        <v>1234.3810723983836</v>
      </c>
      <c r="AB56" s="13">
        <v>860.11225319984806</v>
      </c>
      <c r="AC56" s="107">
        <v>-30.320362776734495</v>
      </c>
      <c r="AD56" s="108">
        <v>6.869651362631285E-2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3.1066031000000004E-2</v>
      </c>
      <c r="D58" s="13">
        <v>4.2347810000000017E-3</v>
      </c>
      <c r="E58" s="107">
        <v>-86.368451766496975</v>
      </c>
      <c r="F58" s="13">
        <v>1.1015844490000004</v>
      </c>
      <c r="G58" s="13">
        <v>0.78173068099999998</v>
      </c>
      <c r="H58" s="107">
        <v>-29.035791880537005</v>
      </c>
      <c r="I58" s="108">
        <v>9.9666458817744222E-3</v>
      </c>
      <c r="J58" s="14">
        <v>0</v>
      </c>
      <c r="K58" s="14">
        <v>0</v>
      </c>
      <c r="L58" s="113" t="s">
        <v>57</v>
      </c>
      <c r="M58" s="14">
        <v>6</v>
      </c>
      <c r="N58" s="14">
        <v>3</v>
      </c>
      <c r="O58" s="107">
        <v>-50</v>
      </c>
      <c r="P58" s="108">
        <v>1.0815097876635784E-2</v>
      </c>
      <c r="Q58" s="120">
        <v>468</v>
      </c>
      <c r="R58" s="120">
        <v>196</v>
      </c>
      <c r="S58" s="107">
        <v>-58.119658119658126</v>
      </c>
      <c r="T58" s="14">
        <v>27173</v>
      </c>
      <c r="U58" s="14">
        <v>4408</v>
      </c>
      <c r="V58" s="107">
        <v>-83.778014941302033</v>
      </c>
      <c r="W58" s="108">
        <v>6.5596364556617529E-3</v>
      </c>
      <c r="X58" s="13">
        <v>66.810889184769223</v>
      </c>
      <c r="Y58" s="13">
        <v>-33.354516492307688</v>
      </c>
      <c r="Z58" s="107">
        <v>-149.92377275516259</v>
      </c>
      <c r="AA58" s="13">
        <v>2087.1349730012375</v>
      </c>
      <c r="AB58" s="13">
        <v>402.73191420276919</v>
      </c>
      <c r="AC58" s="107">
        <v>-80.704079064726102</v>
      </c>
      <c r="AD58" s="108">
        <v>1.6710395104478991E-2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65</v>
      </c>
      <c r="C60" s="124">
        <v>94.284734185000019</v>
      </c>
      <c r="D60" s="124">
        <v>0</v>
      </c>
      <c r="E60" s="129" t="s">
        <v>57</v>
      </c>
      <c r="F60" s="124">
        <v>761.74508326138789</v>
      </c>
      <c r="G60" s="124">
        <v>435.65103984184691</v>
      </c>
      <c r="H60" s="129" t="s">
        <v>57</v>
      </c>
      <c r="I60" s="130">
        <v>0.14737146006452453</v>
      </c>
      <c r="J60" s="125">
        <v>10676</v>
      </c>
      <c r="K60" s="125">
        <v>0</v>
      </c>
      <c r="L60" s="129" t="s">
        <v>57</v>
      </c>
      <c r="M60" s="125">
        <v>96302</v>
      </c>
      <c r="N60" s="125">
        <v>61374</v>
      </c>
      <c r="O60" s="129" t="s">
        <v>57</v>
      </c>
      <c r="P60" s="130">
        <v>0.29324554792252627</v>
      </c>
      <c r="Q60" s="125">
        <v>403847</v>
      </c>
      <c r="R60" s="125">
        <v>0</v>
      </c>
      <c r="S60" s="129" t="s">
        <v>57</v>
      </c>
      <c r="T60" s="125">
        <v>1080466</v>
      </c>
      <c r="U60" s="125">
        <v>144394</v>
      </c>
      <c r="V60" s="129" t="s">
        <v>57</v>
      </c>
      <c r="W60" s="130">
        <v>7.1249255692329289E-2</v>
      </c>
      <c r="X60" s="124">
        <v>6057.0040766836846</v>
      </c>
      <c r="Y60" s="124">
        <v>0</v>
      </c>
      <c r="Z60" s="129" t="s">
        <v>57</v>
      </c>
      <c r="AA60" s="124">
        <v>56662.55345507036</v>
      </c>
      <c r="AB60" s="124">
        <v>52819.224543278295</v>
      </c>
      <c r="AC60" s="129" t="s">
        <v>57</v>
      </c>
      <c r="AD60" s="130">
        <v>0.95354555372239824</v>
      </c>
    </row>
    <row r="61" spans="1:30" s="27" customFormat="1">
      <c r="A61" s="5"/>
      <c r="B61" s="115" t="s">
        <v>3</v>
      </c>
      <c r="C61" s="131">
        <v>6.124884165000001</v>
      </c>
      <c r="D61" s="131">
        <v>0</v>
      </c>
      <c r="E61" s="129" t="s">
        <v>57</v>
      </c>
      <c r="F61" s="131">
        <v>116.67896363300001</v>
      </c>
      <c r="G61" s="131">
        <v>53.750115783000012</v>
      </c>
      <c r="H61" s="129" t="s">
        <v>57</v>
      </c>
      <c r="I61" s="132">
        <v>0.15313444214981226</v>
      </c>
      <c r="J61" s="133">
        <v>98</v>
      </c>
      <c r="K61" s="133">
        <v>0</v>
      </c>
      <c r="L61" s="129" t="s">
        <v>57</v>
      </c>
      <c r="M61" s="133">
        <v>1085</v>
      </c>
      <c r="N61" s="133">
        <v>629</v>
      </c>
      <c r="O61" s="129" t="s">
        <v>57</v>
      </c>
      <c r="P61" s="132">
        <v>6.4334399777437754E-2</v>
      </c>
      <c r="Q61" s="134">
        <v>0</v>
      </c>
      <c r="R61" s="134">
        <v>0</v>
      </c>
      <c r="S61" s="129" t="s">
        <v>57</v>
      </c>
      <c r="T61" s="133">
        <v>0</v>
      </c>
      <c r="U61" s="133">
        <v>0</v>
      </c>
      <c r="V61" s="129" t="s">
        <v>57</v>
      </c>
      <c r="W61" s="113" t="s">
        <v>57</v>
      </c>
      <c r="X61" s="131">
        <v>1.1125092999999999</v>
      </c>
      <c r="Y61" s="131">
        <v>0</v>
      </c>
      <c r="Z61" s="129" t="s">
        <v>57</v>
      </c>
      <c r="AA61" s="131">
        <v>14.471988</v>
      </c>
      <c r="AB61" s="131">
        <v>50.662899899999999</v>
      </c>
      <c r="AC61" s="129" t="s">
        <v>57</v>
      </c>
      <c r="AD61" s="132">
        <v>0.1648845369183882</v>
      </c>
    </row>
    <row r="62" spans="1:30" s="27" customFormat="1">
      <c r="A62" s="5"/>
      <c r="B62" s="115" t="s">
        <v>4</v>
      </c>
      <c r="C62" s="131">
        <v>61.241842120000008</v>
      </c>
      <c r="D62" s="131">
        <v>0</v>
      </c>
      <c r="E62" s="129" t="s">
        <v>57</v>
      </c>
      <c r="F62" s="131">
        <v>513.11001289000012</v>
      </c>
      <c r="G62" s="131">
        <v>336.08196946899994</v>
      </c>
      <c r="H62" s="129" t="s">
        <v>57</v>
      </c>
      <c r="I62" s="132">
        <v>0.46809515853823191</v>
      </c>
      <c r="J62" s="133">
        <v>10577</v>
      </c>
      <c r="K62" s="133">
        <v>0</v>
      </c>
      <c r="L62" s="129" t="s">
        <v>57</v>
      </c>
      <c r="M62" s="133">
        <v>95205</v>
      </c>
      <c r="N62" s="133">
        <v>60717</v>
      </c>
      <c r="O62" s="129" t="s">
        <v>57</v>
      </c>
      <c r="P62" s="132">
        <v>0.30484181708557129</v>
      </c>
      <c r="Q62" s="134">
        <v>0</v>
      </c>
      <c r="R62" s="134">
        <v>0</v>
      </c>
      <c r="S62" s="129" t="s">
        <v>57</v>
      </c>
      <c r="T62" s="133">
        <v>0</v>
      </c>
      <c r="U62" s="133">
        <v>0</v>
      </c>
      <c r="V62" s="129" t="s">
        <v>57</v>
      </c>
      <c r="W62" s="113" t="s">
        <v>57</v>
      </c>
      <c r="X62" s="131">
        <v>952.8550598999999</v>
      </c>
      <c r="Y62" s="131">
        <v>0</v>
      </c>
      <c r="Z62" s="129" t="s">
        <v>57</v>
      </c>
      <c r="AA62" s="131">
        <v>10035.3042687</v>
      </c>
      <c r="AB62" s="131">
        <v>5298.2172917000007</v>
      </c>
      <c r="AC62" s="129" t="s">
        <v>57</v>
      </c>
      <c r="AD62" s="132">
        <v>0.317705764604302</v>
      </c>
    </row>
    <row r="63" spans="1:30" s="27" customFormat="1">
      <c r="A63" s="5"/>
      <c r="B63" s="115" t="s">
        <v>5</v>
      </c>
      <c r="C63" s="131">
        <v>0.12492520000000001</v>
      </c>
      <c r="D63" s="131">
        <v>0</v>
      </c>
      <c r="E63" s="129" t="s">
        <v>57</v>
      </c>
      <c r="F63" s="131">
        <v>0.53660404245762716</v>
      </c>
      <c r="G63" s="131">
        <v>0.21275849999999999</v>
      </c>
      <c r="H63" s="129" t="s">
        <v>57</v>
      </c>
      <c r="I63" s="132">
        <v>1.2062586615098144E-4</v>
      </c>
      <c r="J63" s="133">
        <v>0</v>
      </c>
      <c r="K63" s="133">
        <v>0</v>
      </c>
      <c r="L63" s="129" t="s">
        <v>57</v>
      </c>
      <c r="M63" s="133">
        <v>0</v>
      </c>
      <c r="N63" s="133">
        <v>0</v>
      </c>
      <c r="O63" s="129" t="s">
        <v>57</v>
      </c>
      <c r="P63" s="132">
        <v>0</v>
      </c>
      <c r="Q63" s="133">
        <v>1072</v>
      </c>
      <c r="R63" s="133">
        <v>0</v>
      </c>
      <c r="S63" s="129" t="s">
        <v>57</v>
      </c>
      <c r="T63" s="133">
        <v>3336</v>
      </c>
      <c r="U63" s="133">
        <v>933</v>
      </c>
      <c r="V63" s="129" t="s">
        <v>57</v>
      </c>
      <c r="W63" s="132">
        <v>7.0926181611460145E-4</v>
      </c>
      <c r="X63" s="131">
        <v>12.76075</v>
      </c>
      <c r="Y63" s="131">
        <v>0</v>
      </c>
      <c r="Z63" s="129" t="s">
        <v>57</v>
      </c>
      <c r="AA63" s="131">
        <v>47.656328599999995</v>
      </c>
      <c r="AB63" s="131">
        <v>17.620324</v>
      </c>
      <c r="AC63" s="129" t="s">
        <v>57</v>
      </c>
      <c r="AD63" s="132">
        <v>1.4073219202061487E-3</v>
      </c>
    </row>
    <row r="64" spans="1:30" s="27" customFormat="1">
      <c r="A64" s="5"/>
      <c r="B64" s="115" t="s">
        <v>6</v>
      </c>
      <c r="C64" s="131">
        <v>2.2098847999999998</v>
      </c>
      <c r="D64" s="131">
        <v>0</v>
      </c>
      <c r="E64" s="129" t="s">
        <v>57</v>
      </c>
      <c r="F64" s="131">
        <v>33.562576981660094</v>
      </c>
      <c r="G64" s="131">
        <v>14.069978606757102</v>
      </c>
      <c r="H64" s="129" t="s">
        <v>57</v>
      </c>
      <c r="I64" s="132">
        <v>0.31306920410470718</v>
      </c>
      <c r="J64" s="133">
        <v>1</v>
      </c>
      <c r="K64" s="133">
        <v>0</v>
      </c>
      <c r="L64" s="129" t="s">
        <v>57</v>
      </c>
      <c r="M64" s="133">
        <v>12</v>
      </c>
      <c r="N64" s="133">
        <v>28</v>
      </c>
      <c r="O64" s="129" t="s">
        <v>57</v>
      </c>
      <c r="P64" s="132">
        <v>0.59739705568593982</v>
      </c>
      <c r="Q64" s="121">
        <v>764</v>
      </c>
      <c r="R64" s="121">
        <v>0</v>
      </c>
      <c r="S64" s="129" t="s">
        <v>57</v>
      </c>
      <c r="T64" s="133">
        <v>85492</v>
      </c>
      <c r="U64" s="133">
        <v>59444</v>
      </c>
      <c r="V64" s="129" t="s">
        <v>57</v>
      </c>
      <c r="W64" s="132">
        <v>1.5178616341602109</v>
      </c>
      <c r="X64" s="131">
        <v>144.49090000000001</v>
      </c>
      <c r="Y64" s="131">
        <v>0</v>
      </c>
      <c r="Z64" s="129" t="s">
        <v>57</v>
      </c>
      <c r="AA64" s="131">
        <v>7436.4571759</v>
      </c>
      <c r="AB64" s="131">
        <v>11903.543821231298</v>
      </c>
      <c r="AC64" s="129" t="s">
        <v>57</v>
      </c>
      <c r="AD64" s="132">
        <v>6.6591381643835126</v>
      </c>
    </row>
    <row r="65" spans="1:30" s="27" customFormat="1">
      <c r="A65" s="5"/>
      <c r="B65" s="115" t="s">
        <v>25</v>
      </c>
      <c r="C65" s="131">
        <v>24.583197900000009</v>
      </c>
      <c r="D65" s="131">
        <v>0</v>
      </c>
      <c r="E65" s="129" t="s">
        <v>57</v>
      </c>
      <c r="F65" s="131">
        <v>97.856925714270105</v>
      </c>
      <c r="G65" s="131">
        <v>31.536217483089818</v>
      </c>
      <c r="H65" s="129" t="s">
        <v>57</v>
      </c>
      <c r="I65" s="132">
        <v>0.40206981732188107</v>
      </c>
      <c r="J65" s="133">
        <v>0</v>
      </c>
      <c r="K65" s="133">
        <v>0</v>
      </c>
      <c r="L65" s="129" t="s">
        <v>57</v>
      </c>
      <c r="M65" s="133">
        <v>0</v>
      </c>
      <c r="N65" s="133">
        <v>0</v>
      </c>
      <c r="O65" s="129" t="s">
        <v>57</v>
      </c>
      <c r="P65" s="132">
        <v>0</v>
      </c>
      <c r="Q65" s="121">
        <v>402011</v>
      </c>
      <c r="R65" s="121">
        <v>0</v>
      </c>
      <c r="S65" s="129" t="s">
        <v>57</v>
      </c>
      <c r="T65" s="133">
        <v>991638</v>
      </c>
      <c r="U65" s="133">
        <v>84017</v>
      </c>
      <c r="V65" s="129" t="s">
        <v>57</v>
      </c>
      <c r="W65" s="132">
        <v>0.12502744466772539</v>
      </c>
      <c r="X65" s="131">
        <v>4945.7848574836844</v>
      </c>
      <c r="Y65" s="131">
        <v>0</v>
      </c>
      <c r="Z65" s="129" t="s">
        <v>57</v>
      </c>
      <c r="AA65" s="131">
        <v>39128.66369387036</v>
      </c>
      <c r="AB65" s="131">
        <v>35549.180206446996</v>
      </c>
      <c r="AC65" s="129" t="s">
        <v>57</v>
      </c>
      <c r="AD65" s="132">
        <v>1.4750279924201961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32.433759477999999</v>
      </c>
      <c r="D67" s="124">
        <v>66.049586566000002</v>
      </c>
      <c r="E67" s="105">
        <v>103.64455933886359</v>
      </c>
      <c r="F67" s="124">
        <v>321.40506428599997</v>
      </c>
      <c r="G67" s="124">
        <v>509.27544152899998</v>
      </c>
      <c r="H67" s="105">
        <v>58.452836659669096</v>
      </c>
      <c r="I67" s="106">
        <v>0.1722770257139298</v>
      </c>
      <c r="J67" s="125">
        <v>3147</v>
      </c>
      <c r="K67" s="125">
        <v>3217</v>
      </c>
      <c r="L67" s="105">
        <v>2.2243406418811564</v>
      </c>
      <c r="M67" s="125">
        <v>27737</v>
      </c>
      <c r="N67" s="125">
        <v>30757</v>
      </c>
      <c r="O67" s="105">
        <v>10.887983559865882</v>
      </c>
      <c r="P67" s="106">
        <v>0.14695723461813048</v>
      </c>
      <c r="Q67" s="125">
        <v>5255</v>
      </c>
      <c r="R67" s="125">
        <v>7852</v>
      </c>
      <c r="S67" s="105">
        <v>49.419600380589912</v>
      </c>
      <c r="T67" s="125">
        <v>73947</v>
      </c>
      <c r="U67" s="125">
        <v>95716</v>
      </c>
      <c r="V67" s="105">
        <v>29.4386520075189</v>
      </c>
      <c r="W67" s="106">
        <v>4.7229758562315538E-2</v>
      </c>
      <c r="X67" s="124">
        <v>1795.5295169830019</v>
      </c>
      <c r="Y67" s="124">
        <v>1273.4770521600001</v>
      </c>
      <c r="Z67" s="105">
        <v>-29.075125743418457</v>
      </c>
      <c r="AA67" s="124">
        <v>20386.738698199999</v>
      </c>
      <c r="AB67" s="124">
        <v>25147.159436176</v>
      </c>
      <c r="AC67" s="105">
        <v>23.350575138319265</v>
      </c>
      <c r="AD67" s="106">
        <v>0.45398171359873568</v>
      </c>
    </row>
    <row r="68" spans="1:30">
      <c r="A68" s="5"/>
      <c r="B68" s="115" t="s">
        <v>3</v>
      </c>
      <c r="C68" s="13">
        <v>0.55672924800000001</v>
      </c>
      <c r="D68" s="13">
        <v>0.56057490600000004</v>
      </c>
      <c r="E68" s="107">
        <v>0.69075911025246328</v>
      </c>
      <c r="F68" s="13">
        <v>3.6182020660000003</v>
      </c>
      <c r="G68" s="13">
        <v>6.676279955</v>
      </c>
      <c r="H68" s="107">
        <v>84.51926766988916</v>
      </c>
      <c r="I68" s="108">
        <v>1.9020766590948472E-2</v>
      </c>
      <c r="J68" s="14">
        <v>22</v>
      </c>
      <c r="K68" s="14">
        <v>14</v>
      </c>
      <c r="L68" s="107">
        <v>-36.363636363636367</v>
      </c>
      <c r="M68" s="14">
        <v>135</v>
      </c>
      <c r="N68" s="14">
        <v>167</v>
      </c>
      <c r="O68" s="107">
        <v>23.703703703703706</v>
      </c>
      <c r="P68" s="108">
        <v>1.7080834281132121E-2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0.17857219999999999</v>
      </c>
      <c r="Y68" s="13">
        <v>0.54632499999999995</v>
      </c>
      <c r="Z68" s="107">
        <v>205.9406783362696</v>
      </c>
      <c r="AA68" s="13">
        <v>2.4099311000000001</v>
      </c>
      <c r="AB68" s="13">
        <v>4.0224788</v>
      </c>
      <c r="AC68" s="107">
        <v>66.912605924708785</v>
      </c>
      <c r="AD68" s="108">
        <v>1.3091326306057617E-2</v>
      </c>
    </row>
    <row r="69" spans="1:30">
      <c r="A69" s="5"/>
      <c r="B69" s="115" t="s">
        <v>4</v>
      </c>
      <c r="C69" s="13">
        <v>25.382447199999998</v>
      </c>
      <c r="D69" s="13">
        <v>30.046148800000001</v>
      </c>
      <c r="E69" s="107">
        <v>18.373727179465988</v>
      </c>
      <c r="F69" s="13">
        <v>202.94905699999998</v>
      </c>
      <c r="G69" s="13">
        <v>226.22390009999995</v>
      </c>
      <c r="H69" s="107">
        <v>11.468317933598465</v>
      </c>
      <c r="I69" s="108">
        <v>0.31508477693628328</v>
      </c>
      <c r="J69" s="14">
        <v>3123</v>
      </c>
      <c r="K69" s="14">
        <v>3203</v>
      </c>
      <c r="L69" s="107">
        <v>2.5616394492475183</v>
      </c>
      <c r="M69" s="14">
        <v>27582</v>
      </c>
      <c r="N69" s="14">
        <v>30564</v>
      </c>
      <c r="O69" s="107">
        <v>10.811398738307592</v>
      </c>
      <c r="P69" s="108">
        <v>0.15345266230879984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246.665082583002</v>
      </c>
      <c r="Y69" s="13">
        <v>320.59234396000028</v>
      </c>
      <c r="Z69" s="107">
        <v>29.970703839738643</v>
      </c>
      <c r="AA69" s="13">
        <v>1991.5929061999998</v>
      </c>
      <c r="AB69" s="13">
        <v>2327.7301628760001</v>
      </c>
      <c r="AC69" s="107">
        <v>16.877809497592413</v>
      </c>
      <c r="AD69" s="108">
        <v>0.13958153289551611</v>
      </c>
    </row>
    <row r="70" spans="1:30">
      <c r="A70" s="5"/>
      <c r="B70" s="115" t="s">
        <v>5</v>
      </c>
      <c r="C70" s="126">
        <v>1.8114430160000001</v>
      </c>
      <c r="D70" s="126">
        <v>1.1973200149999996</v>
      </c>
      <c r="E70" s="107">
        <v>-33.902418987272213</v>
      </c>
      <c r="F70" s="126">
        <v>19.063863898999998</v>
      </c>
      <c r="G70" s="126">
        <v>12.877585305</v>
      </c>
      <c r="H70" s="107">
        <v>-32.450287238593333</v>
      </c>
      <c r="I70" s="108">
        <v>7.3010943456960622E-3</v>
      </c>
      <c r="J70" s="127">
        <v>0</v>
      </c>
      <c r="K70" s="127">
        <v>0</v>
      </c>
      <c r="L70" s="113" t="s">
        <v>57</v>
      </c>
      <c r="M70" s="127">
        <v>0</v>
      </c>
      <c r="N70" s="127">
        <v>3</v>
      </c>
      <c r="O70" s="113" t="s">
        <v>57</v>
      </c>
      <c r="P70" s="108">
        <v>0.1941747572815534</v>
      </c>
      <c r="Q70" s="118">
        <v>484</v>
      </c>
      <c r="R70" s="118">
        <v>328</v>
      </c>
      <c r="S70" s="107">
        <v>-32.231404958677686</v>
      </c>
      <c r="T70" s="127">
        <v>7441</v>
      </c>
      <c r="U70" s="127">
        <v>3846</v>
      </c>
      <c r="V70" s="107">
        <v>-48.313398736728935</v>
      </c>
      <c r="W70" s="108">
        <v>2.923709479932216E-3</v>
      </c>
      <c r="X70" s="126">
        <v>66.564292699999996</v>
      </c>
      <c r="Y70" s="126">
        <v>45.438233200000006</v>
      </c>
      <c r="Z70" s="107">
        <v>-31.737826157356569</v>
      </c>
      <c r="AA70" s="126">
        <v>879.06684110000003</v>
      </c>
      <c r="AB70" s="126">
        <v>531.16728990000001</v>
      </c>
      <c r="AC70" s="107">
        <v>-39.576006616819257</v>
      </c>
      <c r="AD70" s="108">
        <v>4.2423928775246367E-2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4.6831400140000001</v>
      </c>
      <c r="D72" s="126">
        <v>34.245542845000003</v>
      </c>
      <c r="E72" s="107">
        <v>631.25174012787909</v>
      </c>
      <c r="F72" s="126">
        <v>95.773941320999981</v>
      </c>
      <c r="G72" s="126">
        <v>263.49767616899999</v>
      </c>
      <c r="H72" s="107">
        <v>175.12460334680188</v>
      </c>
      <c r="I72" s="108">
        <v>3.3594537004578617</v>
      </c>
      <c r="J72" s="127">
        <v>2</v>
      </c>
      <c r="K72" s="127">
        <v>0</v>
      </c>
      <c r="L72" s="107">
        <v>-100</v>
      </c>
      <c r="M72" s="127">
        <v>20</v>
      </c>
      <c r="N72" s="127">
        <v>23</v>
      </c>
      <c r="O72" s="107">
        <v>15</v>
      </c>
      <c r="P72" s="108">
        <v>8.291575038754101E-2</v>
      </c>
      <c r="Q72" s="14">
        <v>4771</v>
      </c>
      <c r="R72" s="14">
        <v>7524</v>
      </c>
      <c r="S72" s="107">
        <v>57.702787675539724</v>
      </c>
      <c r="T72" s="127">
        <v>66506</v>
      </c>
      <c r="U72" s="127">
        <v>91870</v>
      </c>
      <c r="V72" s="107">
        <v>38.137912368808827</v>
      </c>
      <c r="W72" s="108">
        <v>0.13671365725536419</v>
      </c>
      <c r="X72" s="126">
        <v>1482.1215695000001</v>
      </c>
      <c r="Y72" s="126">
        <v>906.90014999999983</v>
      </c>
      <c r="Z72" s="107">
        <v>-38.810677297817989</v>
      </c>
      <c r="AA72" s="126">
        <v>17513.6690198</v>
      </c>
      <c r="AB72" s="126">
        <v>22284.239504599998</v>
      </c>
      <c r="AC72" s="107">
        <v>27.239126646773165</v>
      </c>
      <c r="AD72" s="108">
        <v>0.92463108482934497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1871.8803967839979</v>
      </c>
      <c r="D74" s="124">
        <v>2350.059342430382</v>
      </c>
      <c r="E74" s="105">
        <v>25.545379206274294</v>
      </c>
      <c r="F74" s="124">
        <v>19060.246707560011</v>
      </c>
      <c r="G74" s="124">
        <v>20798.715864441379</v>
      </c>
      <c r="H74" s="105">
        <v>9.1209163425561872</v>
      </c>
      <c r="I74" s="106">
        <v>7.0357622135428466</v>
      </c>
      <c r="J74" s="125">
        <v>74245</v>
      </c>
      <c r="K74" s="125">
        <v>91380</v>
      </c>
      <c r="L74" s="105">
        <v>23.078995218533237</v>
      </c>
      <c r="M74" s="125">
        <v>713681</v>
      </c>
      <c r="N74" s="125">
        <v>731735</v>
      </c>
      <c r="O74" s="105">
        <v>2.5297016454130064</v>
      </c>
      <c r="P74" s="106">
        <v>3.4962366964690226</v>
      </c>
      <c r="Q74" s="125">
        <v>5918167</v>
      </c>
      <c r="R74" s="125">
        <v>6310403</v>
      </c>
      <c r="S74" s="105">
        <v>6.6276602197944054</v>
      </c>
      <c r="T74" s="125">
        <v>40086980</v>
      </c>
      <c r="U74" s="125">
        <v>50987187</v>
      </c>
      <c r="V74" s="105">
        <v>27.191389822830253</v>
      </c>
      <c r="W74" s="106">
        <v>25.15893405263105</v>
      </c>
      <c r="X74" s="124">
        <v>72189.130311674991</v>
      </c>
      <c r="Y74" s="124">
        <v>103469.94484692981</v>
      </c>
      <c r="Z74" s="105">
        <v>43.331751470339903</v>
      </c>
      <c r="AA74" s="124">
        <v>563888.35193369107</v>
      </c>
      <c r="AB74" s="124">
        <v>762391.99100382836</v>
      </c>
      <c r="AC74" s="105">
        <v>35.202649316912968</v>
      </c>
      <c r="AD74" s="106">
        <v>13.763463956567707</v>
      </c>
    </row>
    <row r="75" spans="1:30">
      <c r="A75" s="5"/>
      <c r="B75" s="115" t="s">
        <v>3</v>
      </c>
      <c r="C75" s="126">
        <v>307.14317207099998</v>
      </c>
      <c r="D75" s="126">
        <v>322.88329533899901</v>
      </c>
      <c r="E75" s="107">
        <v>5.1246860419740994</v>
      </c>
      <c r="F75" s="126">
        <v>3141.7158111830004</v>
      </c>
      <c r="G75" s="126">
        <v>3277.4778090789996</v>
      </c>
      <c r="H75" s="107">
        <v>4.3212692062328388</v>
      </c>
      <c r="I75" s="108">
        <v>9.3375563687704624</v>
      </c>
      <c r="J75" s="127">
        <v>3601</v>
      </c>
      <c r="K75" s="127">
        <v>3923</v>
      </c>
      <c r="L75" s="107">
        <v>8.9419605665093034</v>
      </c>
      <c r="M75" s="127">
        <v>37114</v>
      </c>
      <c r="N75" s="127">
        <v>35831</v>
      </c>
      <c r="O75" s="107">
        <v>-3.4569165274559466</v>
      </c>
      <c r="P75" s="108">
        <v>3.6648106175284134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179.51442360000001</v>
      </c>
      <c r="Y75" s="126">
        <v>176.0020361</v>
      </c>
      <c r="Z75" s="107">
        <v>-1.9566046168114242</v>
      </c>
      <c r="AA75" s="126">
        <v>1212.7448477</v>
      </c>
      <c r="AB75" s="126">
        <v>1749.4790483999998</v>
      </c>
      <c r="AC75" s="107">
        <v>44.257800947819256</v>
      </c>
      <c r="AD75" s="108">
        <v>5.6937530878262343</v>
      </c>
    </row>
    <row r="76" spans="1:30">
      <c r="A76" s="5"/>
      <c r="B76" s="115" t="s">
        <v>4</v>
      </c>
      <c r="C76" s="126">
        <v>693.92174145200011</v>
      </c>
      <c r="D76" s="126">
        <v>889.98974332700107</v>
      </c>
      <c r="E76" s="107">
        <v>28.255059636081942</v>
      </c>
      <c r="F76" s="126">
        <v>5977.8065701619998</v>
      </c>
      <c r="G76" s="126">
        <v>7087.537477025001</v>
      </c>
      <c r="H76" s="107">
        <v>18.564182260466268</v>
      </c>
      <c r="I76" s="108">
        <v>9.8715262356842857</v>
      </c>
      <c r="J76" s="127">
        <v>70629</v>
      </c>
      <c r="K76" s="127">
        <v>87404</v>
      </c>
      <c r="L76" s="107">
        <v>23.75086720752099</v>
      </c>
      <c r="M76" s="127">
        <v>676414</v>
      </c>
      <c r="N76" s="127">
        <v>695496</v>
      </c>
      <c r="O76" s="107">
        <v>2.8210533785521883</v>
      </c>
      <c r="P76" s="108">
        <v>3.4918764829577627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16514.265801099998</v>
      </c>
      <c r="Y76" s="126">
        <v>23501.030803200003</v>
      </c>
      <c r="Z76" s="107">
        <v>42.307451546738598</v>
      </c>
      <c r="AA76" s="126">
        <v>183016.17382460003</v>
      </c>
      <c r="AB76" s="126">
        <v>169927.38227310003</v>
      </c>
      <c r="AC76" s="107">
        <v>-7.1517130305893666</v>
      </c>
      <c r="AD76" s="108">
        <v>10.18963661548135</v>
      </c>
    </row>
    <row r="77" spans="1:30">
      <c r="A77" s="5"/>
      <c r="B77" s="115" t="s">
        <v>5</v>
      </c>
      <c r="C77" s="13">
        <v>831.69607920399767</v>
      </c>
      <c r="D77" s="13">
        <v>1081.6726268650089</v>
      </c>
      <c r="E77" s="107">
        <v>30.056237357792948</v>
      </c>
      <c r="F77" s="13">
        <v>9645.6601301070132</v>
      </c>
      <c r="G77" s="13">
        <v>10015.765721132011</v>
      </c>
      <c r="H77" s="107">
        <v>3.8370167104456314</v>
      </c>
      <c r="I77" s="108">
        <v>5.6785529850833605</v>
      </c>
      <c r="J77" s="14">
        <v>11</v>
      </c>
      <c r="K77" s="14">
        <v>15</v>
      </c>
      <c r="L77" s="107">
        <v>36.363636363636367</v>
      </c>
      <c r="M77" s="14">
        <v>105</v>
      </c>
      <c r="N77" s="14">
        <v>162</v>
      </c>
      <c r="O77" s="107">
        <v>54.285714285714285</v>
      </c>
      <c r="P77" s="108">
        <v>10.485436893203884</v>
      </c>
      <c r="Q77" s="118">
        <v>5327341</v>
      </c>
      <c r="R77" s="118">
        <v>5923705</v>
      </c>
      <c r="S77" s="107">
        <v>11.194402610983603</v>
      </c>
      <c r="T77" s="14">
        <v>34827502</v>
      </c>
      <c r="U77" s="14">
        <v>47285330</v>
      </c>
      <c r="V77" s="107">
        <v>35.770087673815944</v>
      </c>
      <c r="W77" s="108">
        <v>35.946065414124597</v>
      </c>
      <c r="X77" s="13">
        <v>40192.070648975001</v>
      </c>
      <c r="Y77" s="13">
        <v>48987.12970691899</v>
      </c>
      <c r="Z77" s="107">
        <v>21.882572646622986</v>
      </c>
      <c r="AA77" s="13">
        <v>300686.37573329097</v>
      </c>
      <c r="AB77" s="13">
        <v>428514.85068161285</v>
      </c>
      <c r="AC77" s="107">
        <v>42.512227112579858</v>
      </c>
      <c r="AD77" s="108">
        <v>34.225156273976488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39.119404057000075</v>
      </c>
      <c r="D79" s="13">
        <v>55.513676899373174</v>
      </c>
      <c r="E79" s="107">
        <v>41.90828883406644</v>
      </c>
      <c r="F79" s="13">
        <v>295.06419610800026</v>
      </c>
      <c r="G79" s="13">
        <v>417.93485720536898</v>
      </c>
      <c r="H79" s="107">
        <v>41.642009677241646</v>
      </c>
      <c r="I79" s="108">
        <v>5.3284447248346805</v>
      </c>
      <c r="J79" s="14">
        <v>4</v>
      </c>
      <c r="K79" s="14">
        <v>38</v>
      </c>
      <c r="L79" s="107">
        <v>850</v>
      </c>
      <c r="M79" s="14">
        <v>48</v>
      </c>
      <c r="N79" s="14">
        <v>246</v>
      </c>
      <c r="O79" s="107">
        <v>412.5</v>
      </c>
      <c r="P79" s="108">
        <v>0.8868380258841343</v>
      </c>
      <c r="Q79" s="120">
        <v>590826</v>
      </c>
      <c r="R79" s="120">
        <v>386698</v>
      </c>
      <c r="S79" s="107">
        <v>-34.549596666362007</v>
      </c>
      <c r="T79" s="14">
        <v>5259478</v>
      </c>
      <c r="U79" s="14">
        <v>3701857</v>
      </c>
      <c r="V79" s="107">
        <v>-29.615505569183863</v>
      </c>
      <c r="W79" s="108">
        <v>5.5088103745114907</v>
      </c>
      <c r="X79" s="13">
        <v>15303.279438</v>
      </c>
      <c r="Y79" s="13">
        <v>30805.782300710827</v>
      </c>
      <c r="Z79" s="107">
        <v>101.30183484865427</v>
      </c>
      <c r="AA79" s="13">
        <v>78973.057528100006</v>
      </c>
      <c r="AB79" s="13">
        <v>162200.27900071547</v>
      </c>
      <c r="AC79" s="107">
        <v>105.38685480551611</v>
      </c>
      <c r="AD79" s="108">
        <v>6.7301116513801356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1257.0007568699998</v>
      </c>
      <c r="D81" s="124">
        <v>1439.2196326800001</v>
      </c>
      <c r="E81" s="105">
        <v>14.496321884780341</v>
      </c>
      <c r="F81" s="124">
        <v>11504.54310146</v>
      </c>
      <c r="G81" s="124">
        <v>12726.546332950002</v>
      </c>
      <c r="H81" s="105">
        <v>10.621918842956239</v>
      </c>
      <c r="I81" s="106">
        <v>4.3051193343794845</v>
      </c>
      <c r="J81" s="125">
        <v>55477</v>
      </c>
      <c r="K81" s="125">
        <v>49524</v>
      </c>
      <c r="L81" s="105">
        <v>-10.730573030264795</v>
      </c>
      <c r="M81" s="125">
        <v>507782</v>
      </c>
      <c r="N81" s="125">
        <v>455775</v>
      </c>
      <c r="O81" s="105">
        <v>-10.241993611431678</v>
      </c>
      <c r="P81" s="106">
        <v>2.1776972269102459</v>
      </c>
      <c r="Q81" s="125">
        <v>3199466</v>
      </c>
      <c r="R81" s="125">
        <v>4050051</v>
      </c>
      <c r="S81" s="105">
        <v>26.585217658196715</v>
      </c>
      <c r="T81" s="125">
        <v>22533191</v>
      </c>
      <c r="U81" s="125">
        <v>37111269</v>
      </c>
      <c r="V81" s="105">
        <v>64.696021082855054</v>
      </c>
      <c r="W81" s="106">
        <v>18.312051013531125</v>
      </c>
      <c r="X81" s="124">
        <v>107470.05895640999</v>
      </c>
      <c r="Y81" s="124">
        <v>141499.74704232</v>
      </c>
      <c r="Z81" s="105">
        <v>31.664342995952477</v>
      </c>
      <c r="AA81" s="124">
        <v>620633.19664553995</v>
      </c>
      <c r="AB81" s="124">
        <v>833692.48743931006</v>
      </c>
      <c r="AC81" s="105">
        <v>34.329341702205774</v>
      </c>
      <c r="AD81" s="106">
        <v>15.05065194431535</v>
      </c>
    </row>
    <row r="82" spans="1:30">
      <c r="A82" s="5"/>
      <c r="B82" s="115" t="s">
        <v>3</v>
      </c>
      <c r="C82" s="13">
        <v>270.57059383999996</v>
      </c>
      <c r="D82" s="13">
        <v>178.86849202000002</v>
      </c>
      <c r="E82" s="107">
        <v>-33.892116847785516</v>
      </c>
      <c r="F82" s="13">
        <v>2666.2147089800001</v>
      </c>
      <c r="G82" s="13">
        <v>2052.6047697499998</v>
      </c>
      <c r="H82" s="107">
        <v>-23.014273275266184</v>
      </c>
      <c r="I82" s="108">
        <v>5.8478848238895145</v>
      </c>
      <c r="J82" s="14">
        <v>2836</v>
      </c>
      <c r="K82" s="14">
        <v>2169</v>
      </c>
      <c r="L82" s="107">
        <v>-23.51904090267983</v>
      </c>
      <c r="M82" s="14">
        <v>27158</v>
      </c>
      <c r="N82" s="14">
        <v>24538</v>
      </c>
      <c r="O82" s="107">
        <v>-9.6472494292657771</v>
      </c>
      <c r="P82" s="108">
        <v>2.5097575544336528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367.42233607999992</v>
      </c>
      <c r="Y82" s="13">
        <v>233.61086620999998</v>
      </c>
      <c r="Z82" s="107">
        <v>-36.418980755939884</v>
      </c>
      <c r="AA82" s="13">
        <v>3710.0957222699999</v>
      </c>
      <c r="AB82" s="13">
        <v>2656.7415251299994</v>
      </c>
      <c r="AC82" s="107">
        <v>-28.39156388384265</v>
      </c>
      <c r="AD82" s="108">
        <v>8.646476947580183</v>
      </c>
    </row>
    <row r="83" spans="1:30">
      <c r="A83" s="5"/>
      <c r="B83" s="115" t="s">
        <v>4</v>
      </c>
      <c r="C83" s="13">
        <v>507.25102430999999</v>
      </c>
      <c r="D83" s="13">
        <v>523.89257064999993</v>
      </c>
      <c r="E83" s="107">
        <v>3.2807319339841623</v>
      </c>
      <c r="F83" s="13">
        <v>4492.1985476899999</v>
      </c>
      <c r="G83" s="13">
        <v>4384.6067599999997</v>
      </c>
      <c r="H83" s="107">
        <v>-2.3950808618048871</v>
      </c>
      <c r="I83" s="108">
        <v>6.1068827931851217</v>
      </c>
      <c r="J83" s="14">
        <v>52553</v>
      </c>
      <c r="K83" s="14">
        <v>47145</v>
      </c>
      <c r="L83" s="107">
        <v>-10.290563811770975</v>
      </c>
      <c r="M83" s="14">
        <v>479558</v>
      </c>
      <c r="N83" s="14">
        <v>429761</v>
      </c>
      <c r="O83" s="107">
        <v>-10.383936875205919</v>
      </c>
      <c r="P83" s="108">
        <v>2.1577008770609907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14698.440717799998</v>
      </c>
      <c r="Y83" s="13">
        <v>14865.7809476</v>
      </c>
      <c r="Z83" s="107">
        <v>1.1384896739240562</v>
      </c>
      <c r="AA83" s="13">
        <v>159124.4109473</v>
      </c>
      <c r="AB83" s="13">
        <v>126504.8796683</v>
      </c>
      <c r="AC83" s="107">
        <v>-20.499388550637388</v>
      </c>
      <c r="AD83" s="108">
        <v>7.5858212882576144</v>
      </c>
    </row>
    <row r="84" spans="1:30">
      <c r="A84" s="5"/>
      <c r="B84" s="115" t="s">
        <v>5</v>
      </c>
      <c r="C84" s="13">
        <v>258.74388897</v>
      </c>
      <c r="D84" s="13">
        <v>379.58884052000002</v>
      </c>
      <c r="E84" s="107">
        <v>46.704465960937675</v>
      </c>
      <c r="F84" s="13">
        <v>2231.7296014899998</v>
      </c>
      <c r="G84" s="13">
        <v>3404.3668558400004</v>
      </c>
      <c r="H84" s="107">
        <v>52.543876891138467</v>
      </c>
      <c r="I84" s="108">
        <v>1.9301447447758537</v>
      </c>
      <c r="J84" s="14">
        <v>7</v>
      </c>
      <c r="K84" s="14">
        <v>9</v>
      </c>
      <c r="L84" s="107">
        <v>28.571428571428569</v>
      </c>
      <c r="M84" s="14">
        <v>98</v>
      </c>
      <c r="N84" s="14">
        <v>78</v>
      </c>
      <c r="O84" s="107">
        <v>-20.408163265306122</v>
      </c>
      <c r="P84" s="108">
        <v>5.0485436893203879</v>
      </c>
      <c r="Q84" s="120">
        <v>2284355</v>
      </c>
      <c r="R84" s="120">
        <v>3276456</v>
      </c>
      <c r="S84" s="107">
        <v>43.430246174521912</v>
      </c>
      <c r="T84" s="14">
        <v>17537694</v>
      </c>
      <c r="U84" s="14">
        <v>29300071</v>
      </c>
      <c r="V84" s="107">
        <v>67.06911980560271</v>
      </c>
      <c r="W84" s="108">
        <v>22.273763740350233</v>
      </c>
      <c r="X84" s="13">
        <v>15647.8751662</v>
      </c>
      <c r="Y84" s="13">
        <v>21763.3530569</v>
      </c>
      <c r="Z84" s="107">
        <v>39.081842267694356</v>
      </c>
      <c r="AA84" s="13">
        <v>145383.08226539998</v>
      </c>
      <c r="AB84" s="13">
        <v>198124.29138270003</v>
      </c>
      <c r="AC84" s="107">
        <v>36.277404699000556</v>
      </c>
      <c r="AD84" s="108">
        <v>15.824036958014162</v>
      </c>
    </row>
    <row r="85" spans="1:30">
      <c r="A85" s="5"/>
      <c r="B85" s="115" t="s">
        <v>6</v>
      </c>
      <c r="C85" s="13">
        <v>9.6454999999999996E-3</v>
      </c>
      <c r="D85" s="13">
        <v>0</v>
      </c>
      <c r="E85" s="107">
        <v>-100</v>
      </c>
      <c r="F85" s="13">
        <v>0.24335059999999997</v>
      </c>
      <c r="G85" s="13">
        <v>1.4324000000000001E-3</v>
      </c>
      <c r="H85" s="107">
        <v>-99.411384233283172</v>
      </c>
      <c r="I85" s="108">
        <v>3.1872140000569672E-5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0</v>
      </c>
      <c r="R85" s="120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220.42560424999999</v>
      </c>
      <c r="D86" s="13">
        <v>356.86972949000005</v>
      </c>
      <c r="E86" s="107">
        <v>61.900306774366051</v>
      </c>
      <c r="F86" s="13">
        <v>2114.1568927000003</v>
      </c>
      <c r="G86" s="13">
        <v>2884.96651496</v>
      </c>
      <c r="H86" s="107">
        <v>36.459433305141083</v>
      </c>
      <c r="I86" s="108">
        <v>36.781771950669018</v>
      </c>
      <c r="J86" s="14">
        <v>81</v>
      </c>
      <c r="K86" s="14">
        <v>201</v>
      </c>
      <c r="L86" s="107">
        <v>148.14814814814815</v>
      </c>
      <c r="M86" s="14">
        <v>968</v>
      </c>
      <c r="N86" s="14">
        <v>1398</v>
      </c>
      <c r="O86" s="107">
        <v>44.421487603305785</v>
      </c>
      <c r="P86" s="108">
        <v>5.0398356105122746</v>
      </c>
      <c r="Q86" s="120">
        <v>915111</v>
      </c>
      <c r="R86" s="120">
        <v>773595</v>
      </c>
      <c r="S86" s="107">
        <v>-15.464353504656811</v>
      </c>
      <c r="T86" s="14">
        <v>4995334</v>
      </c>
      <c r="U86" s="14">
        <v>7811198</v>
      </c>
      <c r="V86" s="107">
        <v>56.369884376099776</v>
      </c>
      <c r="W86" s="108">
        <v>11.62400616224868</v>
      </c>
      <c r="X86" s="13">
        <v>76756.320736329988</v>
      </c>
      <c r="Y86" s="13">
        <v>104637.00217161</v>
      </c>
      <c r="Z86" s="107">
        <v>36.323629334780819</v>
      </c>
      <c r="AA86" s="13">
        <v>312242.42621106998</v>
      </c>
      <c r="AB86" s="13">
        <v>506406.57486318005</v>
      </c>
      <c r="AC86" s="107">
        <v>62.183781687905146</v>
      </c>
      <c r="AD86" s="108">
        <v>21.012126556250632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176.72852641759994</v>
      </c>
      <c r="D88" s="124">
        <v>200.86189257999933</v>
      </c>
      <c r="E88" s="105">
        <v>13.655614433955932</v>
      </c>
      <c r="F88" s="124">
        <v>2096.9490869137439</v>
      </c>
      <c r="G88" s="124">
        <v>2172.0286117179876</v>
      </c>
      <c r="H88" s="105">
        <v>3.5804171533198494</v>
      </c>
      <c r="I88" s="106">
        <v>0.73475097850565263</v>
      </c>
      <c r="J88" s="125">
        <v>21189</v>
      </c>
      <c r="K88" s="125">
        <v>26344</v>
      </c>
      <c r="L88" s="105">
        <v>24.328661097739392</v>
      </c>
      <c r="M88" s="125">
        <v>201621</v>
      </c>
      <c r="N88" s="125">
        <v>246924</v>
      </c>
      <c r="O88" s="105">
        <v>22.46938562947312</v>
      </c>
      <c r="P88" s="106">
        <v>1.179805189090199</v>
      </c>
      <c r="Q88" s="125">
        <v>669792</v>
      </c>
      <c r="R88" s="125">
        <v>781182</v>
      </c>
      <c r="S88" s="105">
        <v>16.63053604701161</v>
      </c>
      <c r="T88" s="125">
        <v>5080477</v>
      </c>
      <c r="U88" s="125">
        <v>6724464</v>
      </c>
      <c r="V88" s="105">
        <v>32.358910393650049</v>
      </c>
      <c r="W88" s="106">
        <v>3.3180953151091002</v>
      </c>
      <c r="X88" s="124">
        <v>18477.029345399995</v>
      </c>
      <c r="Y88" s="124">
        <v>14389.2725243</v>
      </c>
      <c r="Z88" s="105">
        <v>-22.123452556607397</v>
      </c>
      <c r="AA88" s="124">
        <v>208897.16156297494</v>
      </c>
      <c r="AB88" s="124">
        <v>121294.33946990001</v>
      </c>
      <c r="AC88" s="105">
        <v>-41.935860419369966</v>
      </c>
      <c r="AD88" s="106">
        <v>2.1897269241136001</v>
      </c>
    </row>
    <row r="89" spans="1:30" s="27" customFormat="1">
      <c r="A89" s="5"/>
      <c r="B89" s="115" t="s">
        <v>3</v>
      </c>
      <c r="C89" s="126">
        <v>5.105994679999994</v>
      </c>
      <c r="D89" s="126">
        <v>10.255918696000002</v>
      </c>
      <c r="E89" s="107">
        <v>100.86034825245869</v>
      </c>
      <c r="F89" s="126">
        <v>70.051809000000006</v>
      </c>
      <c r="G89" s="126">
        <v>60.177154900000005</v>
      </c>
      <c r="H89" s="107">
        <v>-14.096215702295426</v>
      </c>
      <c r="I89" s="108">
        <v>0.17144511991337713</v>
      </c>
      <c r="J89" s="127">
        <v>135</v>
      </c>
      <c r="K89" s="127">
        <v>244</v>
      </c>
      <c r="L89" s="107">
        <v>80.740740740740748</v>
      </c>
      <c r="M89" s="127">
        <v>1617</v>
      </c>
      <c r="N89" s="127">
        <v>1510</v>
      </c>
      <c r="O89" s="107">
        <v>-6.6171923314780461</v>
      </c>
      <c r="P89" s="108">
        <v>0.15444347164376948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14.893134</v>
      </c>
      <c r="Y89" s="126">
        <v>16.126221300000001</v>
      </c>
      <c r="Z89" s="107">
        <v>8.2795689611065146</v>
      </c>
      <c r="AA89" s="126">
        <v>112.0781669</v>
      </c>
      <c r="AB89" s="126">
        <v>106.97073840000002</v>
      </c>
      <c r="AC89" s="107">
        <v>-4.5570235856525088</v>
      </c>
      <c r="AD89" s="108">
        <v>0.3481407637485443</v>
      </c>
    </row>
    <row r="90" spans="1:30">
      <c r="A90" s="5"/>
      <c r="B90" s="115" t="s">
        <v>4</v>
      </c>
      <c r="C90" s="126">
        <v>107.27552437000003</v>
      </c>
      <c r="D90" s="126">
        <v>131.63747719999984</v>
      </c>
      <c r="E90" s="107">
        <v>22.709702863790159</v>
      </c>
      <c r="F90" s="126">
        <v>995.51218000000006</v>
      </c>
      <c r="G90" s="126">
        <v>1317.2258333</v>
      </c>
      <c r="H90" s="107">
        <v>32.316395496035007</v>
      </c>
      <c r="I90" s="108">
        <v>1.8346328910277703</v>
      </c>
      <c r="J90" s="127">
        <v>21034</v>
      </c>
      <c r="K90" s="127">
        <v>26088</v>
      </c>
      <c r="L90" s="107">
        <v>24.027764571645907</v>
      </c>
      <c r="M90" s="127">
        <v>199767</v>
      </c>
      <c r="N90" s="127">
        <v>245288</v>
      </c>
      <c r="O90" s="107">
        <v>22.787046909649742</v>
      </c>
      <c r="P90" s="108">
        <v>1.2315173613532553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2268.1625398999995</v>
      </c>
      <c r="Y90" s="126">
        <v>1585.9959050999996</v>
      </c>
      <c r="Z90" s="107">
        <v>-30.075738524015822</v>
      </c>
      <c r="AA90" s="126">
        <v>21379.815755500003</v>
      </c>
      <c r="AB90" s="126">
        <v>18826.637671500001</v>
      </c>
      <c r="AC90" s="107">
        <v>-11.942002275408722</v>
      </c>
      <c r="AD90" s="108">
        <v>1.1289328064596755</v>
      </c>
    </row>
    <row r="91" spans="1:30">
      <c r="A91" s="5"/>
      <c r="B91" s="115" t="s">
        <v>5</v>
      </c>
      <c r="C91" s="126">
        <v>64.326061998999904</v>
      </c>
      <c r="D91" s="126">
        <v>58.937877091999496</v>
      </c>
      <c r="E91" s="107">
        <v>-8.3763637001192137</v>
      </c>
      <c r="F91" s="126">
        <v>1030.9489741027442</v>
      </c>
      <c r="G91" s="126">
        <v>794.31698469998753</v>
      </c>
      <c r="H91" s="107">
        <v>-22.952832327002628</v>
      </c>
      <c r="I91" s="108">
        <v>0.450347103771985</v>
      </c>
      <c r="J91" s="127">
        <v>20</v>
      </c>
      <c r="K91" s="127">
        <v>12</v>
      </c>
      <c r="L91" s="107">
        <v>-40</v>
      </c>
      <c r="M91" s="127">
        <v>237</v>
      </c>
      <c r="N91" s="127">
        <v>125</v>
      </c>
      <c r="O91" s="107">
        <v>-47.257383966244724</v>
      </c>
      <c r="P91" s="108">
        <v>8.090614886731391</v>
      </c>
      <c r="Q91" s="118">
        <v>669757</v>
      </c>
      <c r="R91" s="118">
        <v>781164</v>
      </c>
      <c r="S91" s="107">
        <v>16.63394335557523</v>
      </c>
      <c r="T91" s="127">
        <v>5080119</v>
      </c>
      <c r="U91" s="127">
        <v>6724253</v>
      </c>
      <c r="V91" s="107">
        <v>32.364084384637451</v>
      </c>
      <c r="W91" s="108">
        <v>5.1117426525123877</v>
      </c>
      <c r="X91" s="126">
        <v>16183.429585699992</v>
      </c>
      <c r="Y91" s="126">
        <v>12782.4050979</v>
      </c>
      <c r="Z91" s="107">
        <v>-21.015474314574252</v>
      </c>
      <c r="AA91" s="126">
        <v>187287.75034257493</v>
      </c>
      <c r="AB91" s="126">
        <v>102283.04840150001</v>
      </c>
      <c r="AC91" s="107">
        <v>-45.387219284544607</v>
      </c>
      <c r="AD91" s="108">
        <v>8.1692695367541166</v>
      </c>
    </row>
    <row r="92" spans="1:30">
      <c r="A92" s="5"/>
      <c r="B92" s="115" t="s">
        <v>6</v>
      </c>
      <c r="C92" s="126">
        <v>2.09453686E-2</v>
      </c>
      <c r="D92" s="126">
        <v>3.0619592000000001E-2</v>
      </c>
      <c r="E92" s="107">
        <v>46.187888047002431</v>
      </c>
      <c r="F92" s="126">
        <v>0.43612381100000003</v>
      </c>
      <c r="G92" s="126">
        <v>0.30863881800000004</v>
      </c>
      <c r="H92" s="107">
        <v>-29.231376454242714</v>
      </c>
      <c r="I92" s="108">
        <v>6.8674808830678172E-3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2.1335609131640711E-2</v>
      </c>
      <c r="Q92" s="118">
        <v>35</v>
      </c>
      <c r="R92" s="118">
        <v>18</v>
      </c>
      <c r="S92" s="107">
        <v>-48.571428571428569</v>
      </c>
      <c r="T92" s="127">
        <v>358</v>
      </c>
      <c r="U92" s="127">
        <v>211</v>
      </c>
      <c r="V92" s="107">
        <v>-41.061452513966479</v>
      </c>
      <c r="W92" s="108">
        <v>5.3877398022980369E-3</v>
      </c>
      <c r="X92" s="126">
        <v>10.544085799999994</v>
      </c>
      <c r="Y92" s="126">
        <v>4.7452999999999994</v>
      </c>
      <c r="Z92" s="107">
        <v>-54.995624182041446</v>
      </c>
      <c r="AA92" s="126">
        <v>117.517298</v>
      </c>
      <c r="AB92" s="126">
        <v>77.682658500000002</v>
      </c>
      <c r="AC92" s="107">
        <v>-33.896830660623252</v>
      </c>
      <c r="AD92" s="108">
        <v>4.3457609237801932E-2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510.81682359499081</v>
      </c>
      <c r="D95" s="124">
        <v>783.26672653499429</v>
      </c>
      <c r="E95" s="105">
        <v>53.336125662928382</v>
      </c>
      <c r="F95" s="124">
        <v>4197.963809020991</v>
      </c>
      <c r="G95" s="124">
        <v>5488.1927456629965</v>
      </c>
      <c r="H95" s="105">
        <v>30.73463696541253</v>
      </c>
      <c r="I95" s="106">
        <v>1.8565386147993697</v>
      </c>
      <c r="J95" s="125">
        <v>29887</v>
      </c>
      <c r="K95" s="125">
        <v>29189</v>
      </c>
      <c r="L95" s="105">
        <v>-2.3354635794827181</v>
      </c>
      <c r="M95" s="125">
        <v>230916</v>
      </c>
      <c r="N95" s="125">
        <v>235030</v>
      </c>
      <c r="O95" s="105">
        <v>1.7816002355835021</v>
      </c>
      <c r="P95" s="106">
        <v>1.1229755454790522</v>
      </c>
      <c r="Q95" s="125">
        <v>2185204</v>
      </c>
      <c r="R95" s="125">
        <v>2399476</v>
      </c>
      <c r="S95" s="105">
        <v>9.8055833688753999</v>
      </c>
      <c r="T95" s="125">
        <v>15968639</v>
      </c>
      <c r="U95" s="125">
        <v>18795638</v>
      </c>
      <c r="V95" s="105">
        <v>17.703443605932854</v>
      </c>
      <c r="W95" s="106">
        <v>9.2744519700434971</v>
      </c>
      <c r="X95" s="124">
        <v>20539.274005216008</v>
      </c>
      <c r="Y95" s="124">
        <v>40800.506776943032</v>
      </c>
      <c r="Z95" s="105">
        <v>98.646294735547244</v>
      </c>
      <c r="AA95" s="124">
        <v>167485.98873489606</v>
      </c>
      <c r="AB95" s="124">
        <v>267088.52968370984</v>
      </c>
      <c r="AC95" s="105">
        <v>59.469178109261968</v>
      </c>
      <c r="AD95" s="106">
        <v>4.8217496968642015</v>
      </c>
    </row>
    <row r="96" spans="1:30">
      <c r="A96" s="5"/>
      <c r="B96" s="115" t="s">
        <v>3</v>
      </c>
      <c r="C96" s="13">
        <v>110.8664534</v>
      </c>
      <c r="D96" s="13">
        <v>131.02907809999999</v>
      </c>
      <c r="E96" s="107">
        <v>18.186407232902425</v>
      </c>
      <c r="F96" s="13">
        <v>871.38996970000005</v>
      </c>
      <c r="G96" s="13">
        <v>1018.2992978700001</v>
      </c>
      <c r="H96" s="107">
        <v>16.859194307753814</v>
      </c>
      <c r="I96" s="108">
        <v>2.9011415631254764</v>
      </c>
      <c r="J96" s="14">
        <v>6556</v>
      </c>
      <c r="K96" s="14">
        <v>4150</v>
      </c>
      <c r="L96" s="107">
        <v>-36.699206833435021</v>
      </c>
      <c r="M96" s="14">
        <v>33379</v>
      </c>
      <c r="N96" s="14">
        <v>30119</v>
      </c>
      <c r="O96" s="107">
        <v>-9.7666197309685732</v>
      </c>
      <c r="P96" s="108">
        <v>3.0805847168468166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688.37849340000002</v>
      </c>
      <c r="Y96" s="13">
        <v>512.1363980000001</v>
      </c>
      <c r="Z96" s="107">
        <v>-25.602498783701822</v>
      </c>
      <c r="AA96" s="13">
        <v>5952.5009803000003</v>
      </c>
      <c r="AB96" s="13">
        <v>4015.5079529000004</v>
      </c>
      <c r="AC96" s="107">
        <v>-32.540826684624541</v>
      </c>
      <c r="AD96" s="108">
        <v>13.068639391209061</v>
      </c>
    </row>
    <row r="97" spans="1:30">
      <c r="A97" s="5"/>
      <c r="B97" s="115" t="s">
        <v>4</v>
      </c>
      <c r="C97" s="13">
        <v>171.74930499999081</v>
      </c>
      <c r="D97" s="13">
        <v>238.9498928189939</v>
      </c>
      <c r="E97" s="107">
        <v>39.127138138350361</v>
      </c>
      <c r="F97" s="13">
        <v>1284.0753381229918</v>
      </c>
      <c r="G97" s="13">
        <v>1590.7118050299989</v>
      </c>
      <c r="H97" s="107">
        <v>23.879943629727805</v>
      </c>
      <c r="I97" s="108">
        <v>2.2155443082549433</v>
      </c>
      <c r="J97" s="14">
        <v>23291</v>
      </c>
      <c r="K97" s="14">
        <v>24954</v>
      </c>
      <c r="L97" s="107">
        <v>7.1400970331887859</v>
      </c>
      <c r="M97" s="14">
        <v>197009</v>
      </c>
      <c r="N97" s="14">
        <v>204426</v>
      </c>
      <c r="O97" s="107">
        <v>3.7648026232304108</v>
      </c>
      <c r="P97" s="108">
        <v>1.0263615346531447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5042.2796794999995</v>
      </c>
      <c r="Y97" s="13">
        <v>3781.6758272000002</v>
      </c>
      <c r="Z97" s="107">
        <v>-25.000672958010188</v>
      </c>
      <c r="AA97" s="13">
        <v>42448.547325</v>
      </c>
      <c r="AB97" s="13">
        <v>36672.967951600003</v>
      </c>
      <c r="AC97" s="107">
        <v>-13.606070731184902</v>
      </c>
      <c r="AD97" s="108">
        <v>2.1990818197706838</v>
      </c>
    </row>
    <row r="98" spans="1:30">
      <c r="A98" s="5"/>
      <c r="B98" s="115" t="s">
        <v>5</v>
      </c>
      <c r="C98" s="13">
        <v>170.47503769899993</v>
      </c>
      <c r="D98" s="13">
        <v>248.15936748100034</v>
      </c>
      <c r="E98" s="107">
        <v>45.569328407578439</v>
      </c>
      <c r="F98" s="13">
        <v>1199.3860188449994</v>
      </c>
      <c r="G98" s="13">
        <v>2048.2041747039984</v>
      </c>
      <c r="H98" s="107">
        <v>70.771056400707849</v>
      </c>
      <c r="I98" s="108">
        <v>1.1612527942607509</v>
      </c>
      <c r="J98" s="14">
        <v>7</v>
      </c>
      <c r="K98" s="14">
        <v>9</v>
      </c>
      <c r="L98" s="107">
        <v>28.571428571428569</v>
      </c>
      <c r="M98" s="14">
        <v>71</v>
      </c>
      <c r="N98" s="14">
        <v>64</v>
      </c>
      <c r="O98" s="107">
        <v>-9.8591549295774641</v>
      </c>
      <c r="P98" s="108">
        <v>4.1423948220064721</v>
      </c>
      <c r="Q98" s="118">
        <v>2147251</v>
      </c>
      <c r="R98" s="118">
        <v>2307391</v>
      </c>
      <c r="S98" s="107">
        <v>7.4579078086353192</v>
      </c>
      <c r="T98" s="14">
        <v>15277205</v>
      </c>
      <c r="U98" s="14">
        <v>18121026</v>
      </c>
      <c r="V98" s="107">
        <v>18.614798976645268</v>
      </c>
      <c r="W98" s="108">
        <v>13.775511051039564</v>
      </c>
      <c r="X98" s="13">
        <v>13653.518909200011</v>
      </c>
      <c r="Y98" s="13">
        <v>18848.005984300031</v>
      </c>
      <c r="Z98" s="107">
        <v>38.045042524530956</v>
      </c>
      <c r="AA98" s="13">
        <v>103075.88332150006</v>
      </c>
      <c r="AB98" s="13">
        <v>156023.46065429985</v>
      </c>
      <c r="AC98" s="107">
        <v>51.367570790204162</v>
      </c>
      <c r="AD98" s="108">
        <v>12.461475523674693</v>
      </c>
    </row>
    <row r="99" spans="1:30">
      <c r="A99" s="5"/>
      <c r="B99" s="115" t="s">
        <v>6</v>
      </c>
      <c r="C99" s="13">
        <v>0.62270444899999999</v>
      </c>
      <c r="D99" s="13">
        <v>0.11446130800000001</v>
      </c>
      <c r="E99" s="107">
        <v>-81.618678301750819</v>
      </c>
      <c r="F99" s="13">
        <v>3.1428606729999995</v>
      </c>
      <c r="G99" s="13">
        <v>8.961560479000001</v>
      </c>
      <c r="H99" s="107">
        <v>185.14024041816003</v>
      </c>
      <c r="I99" s="108">
        <v>0.19940247850478932</v>
      </c>
      <c r="J99" s="14">
        <v>3</v>
      </c>
      <c r="K99" s="14">
        <v>1</v>
      </c>
      <c r="L99" s="113">
        <v>-66.666666666666657</v>
      </c>
      <c r="M99" s="14">
        <v>11</v>
      </c>
      <c r="N99" s="14">
        <v>8</v>
      </c>
      <c r="O99" s="107">
        <v>-27.27272727272727</v>
      </c>
      <c r="P99" s="108">
        <v>0.17068487305312569</v>
      </c>
      <c r="Q99" s="119">
        <v>2811</v>
      </c>
      <c r="R99" s="119">
        <v>1047</v>
      </c>
      <c r="S99" s="107">
        <v>-62.753468516542156</v>
      </c>
      <c r="T99" s="14">
        <v>16293</v>
      </c>
      <c r="U99" s="14">
        <v>62030</v>
      </c>
      <c r="V99" s="107">
        <v>280.71564475541646</v>
      </c>
      <c r="W99" s="108">
        <v>1.5838933646281861</v>
      </c>
      <c r="X99" s="13">
        <v>249.75610649999999</v>
      </c>
      <c r="Y99" s="13">
        <v>52.174924499999996</v>
      </c>
      <c r="Z99" s="107">
        <v>-79.109650117804023</v>
      </c>
      <c r="AA99" s="13">
        <v>1252.124622</v>
      </c>
      <c r="AB99" s="13">
        <v>4864.9435966999999</v>
      </c>
      <c r="AC99" s="107">
        <v>288.53509556654973</v>
      </c>
      <c r="AD99" s="108">
        <v>2.7215703204768058</v>
      </c>
    </row>
    <row r="100" spans="1:30">
      <c r="A100" s="5"/>
      <c r="B100" s="115" t="s">
        <v>25</v>
      </c>
      <c r="C100" s="13">
        <v>57.10332304700006</v>
      </c>
      <c r="D100" s="13">
        <v>165.01392682700001</v>
      </c>
      <c r="E100" s="107">
        <v>188.97429785510366</v>
      </c>
      <c r="F100" s="13">
        <v>839.96962168000016</v>
      </c>
      <c r="G100" s="13">
        <v>822.01590757999975</v>
      </c>
      <c r="H100" s="107">
        <v>-2.1374242159010084</v>
      </c>
      <c r="I100" s="108">
        <v>10.480260861138273</v>
      </c>
      <c r="J100" s="14">
        <v>30</v>
      </c>
      <c r="K100" s="14">
        <v>75</v>
      </c>
      <c r="L100" s="107">
        <v>150</v>
      </c>
      <c r="M100" s="14">
        <v>446</v>
      </c>
      <c r="N100" s="14">
        <v>413</v>
      </c>
      <c r="O100" s="107">
        <v>-7.3991031390134534</v>
      </c>
      <c r="P100" s="108">
        <v>1.4888784743501928</v>
      </c>
      <c r="Q100" s="120">
        <v>35142</v>
      </c>
      <c r="R100" s="120">
        <v>91038</v>
      </c>
      <c r="S100" s="107">
        <v>159.05753798873144</v>
      </c>
      <c r="T100" s="14">
        <v>675141</v>
      </c>
      <c r="U100" s="14">
        <v>612582</v>
      </c>
      <c r="V100" s="107">
        <v>-9.2660644220984949</v>
      </c>
      <c r="W100" s="108">
        <v>0.91159601163389037</v>
      </c>
      <c r="X100" s="13">
        <v>905.3408166160001</v>
      </c>
      <c r="Y100" s="13">
        <v>17606.513642943002</v>
      </c>
      <c r="Z100" s="107">
        <v>1844.7387458739527</v>
      </c>
      <c r="AA100" s="13">
        <v>14756.932486095997</v>
      </c>
      <c r="AB100" s="13">
        <v>65511.649528209993</v>
      </c>
      <c r="AC100" s="107">
        <v>343.93812596171438</v>
      </c>
      <c r="AD100" s="108">
        <v>2.7182488125621118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529.9022286549997</v>
      </c>
      <c r="D102" s="124">
        <v>606.51045718799969</v>
      </c>
      <c r="E102" s="105">
        <v>14.457049695270644</v>
      </c>
      <c r="F102" s="124">
        <v>5815.3970634349998</v>
      </c>
      <c r="G102" s="124">
        <v>6246.0597419989999</v>
      </c>
      <c r="H102" s="105">
        <v>7.4055593086126965</v>
      </c>
      <c r="I102" s="106">
        <v>2.112908864312141</v>
      </c>
      <c r="J102" s="125">
        <v>46909</v>
      </c>
      <c r="K102" s="125">
        <v>45598</v>
      </c>
      <c r="L102" s="105">
        <v>-2.7947728580869344</v>
      </c>
      <c r="M102" s="125">
        <v>458589</v>
      </c>
      <c r="N102" s="125">
        <v>428455</v>
      </c>
      <c r="O102" s="105">
        <v>-6.571025471609655</v>
      </c>
      <c r="P102" s="106">
        <v>2.047162010544302</v>
      </c>
      <c r="Q102" s="125">
        <v>304167</v>
      </c>
      <c r="R102" s="125">
        <v>367644</v>
      </c>
      <c r="S102" s="105">
        <v>20.869127814654451</v>
      </c>
      <c r="T102" s="125">
        <v>2880451</v>
      </c>
      <c r="U102" s="125">
        <v>3057396</v>
      </c>
      <c r="V102" s="105">
        <v>6.1429616403820093</v>
      </c>
      <c r="W102" s="106">
        <v>1.5086304788059393</v>
      </c>
      <c r="X102" s="124">
        <v>26661.212771899995</v>
      </c>
      <c r="Y102" s="124">
        <v>26676.704896999992</v>
      </c>
      <c r="Z102" s="105">
        <v>5.8107353302119705E-2</v>
      </c>
      <c r="AA102" s="124">
        <v>222663.74103489998</v>
      </c>
      <c r="AB102" s="124">
        <v>220495.62706670002</v>
      </c>
      <c r="AC102" s="105">
        <v>-0.97371667166058073</v>
      </c>
      <c r="AD102" s="106">
        <v>3.9806079438445745</v>
      </c>
    </row>
    <row r="103" spans="1:30">
      <c r="A103" s="5"/>
      <c r="B103" s="115" t="s">
        <v>3</v>
      </c>
      <c r="C103" s="13">
        <v>111.30272869999993</v>
      </c>
      <c r="D103" s="13">
        <v>153.52013659999992</v>
      </c>
      <c r="E103" s="107">
        <v>37.930254175340814</v>
      </c>
      <c r="F103" s="13">
        <v>1299.2171768000001</v>
      </c>
      <c r="G103" s="13">
        <v>1787.5605338999999</v>
      </c>
      <c r="H103" s="107">
        <v>37.587507756232107</v>
      </c>
      <c r="I103" s="108">
        <v>5.0927720095139613</v>
      </c>
      <c r="J103" s="14">
        <v>406</v>
      </c>
      <c r="K103" s="14">
        <v>647</v>
      </c>
      <c r="L103" s="107">
        <v>59.35960591133005</v>
      </c>
      <c r="M103" s="14">
        <v>5320</v>
      </c>
      <c r="N103" s="14">
        <v>8031</v>
      </c>
      <c r="O103" s="107">
        <v>50.958646616541358</v>
      </c>
      <c r="P103" s="108">
        <v>0.82141425216629982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194.76346489999997</v>
      </c>
      <c r="Y103" s="13">
        <v>188.58060479999997</v>
      </c>
      <c r="Z103" s="107">
        <v>-3.1745482157932181</v>
      </c>
      <c r="AA103" s="13">
        <v>2044.5021407000002</v>
      </c>
      <c r="AB103" s="13">
        <v>2193.8650364</v>
      </c>
      <c r="AC103" s="107">
        <v>7.3055876404639379</v>
      </c>
      <c r="AD103" s="108">
        <v>7.1400259618430741</v>
      </c>
    </row>
    <row r="104" spans="1:30">
      <c r="A104" s="5"/>
      <c r="B104" s="115" t="s">
        <v>4</v>
      </c>
      <c r="C104" s="13">
        <v>356.9213534000001</v>
      </c>
      <c r="D104" s="13">
        <v>384.52152809999978</v>
      </c>
      <c r="E104" s="107">
        <v>7.7328449074517263</v>
      </c>
      <c r="F104" s="13">
        <v>3889.0643798999999</v>
      </c>
      <c r="G104" s="13">
        <v>3816.9229579000003</v>
      </c>
      <c r="H104" s="107">
        <v>-1.8549814287685995</v>
      </c>
      <c r="I104" s="108">
        <v>5.3162124702176881</v>
      </c>
      <c r="J104" s="14">
        <v>46498</v>
      </c>
      <c r="K104" s="14">
        <v>44927</v>
      </c>
      <c r="L104" s="107">
        <v>-3.3786399415028603</v>
      </c>
      <c r="M104" s="14">
        <v>453214</v>
      </c>
      <c r="N104" s="14">
        <v>420310</v>
      </c>
      <c r="O104" s="107">
        <v>-7.2601464208960893</v>
      </c>
      <c r="P104" s="108">
        <v>2.1102502452235199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20828.921862799994</v>
      </c>
      <c r="Y104" s="13">
        <v>19907.500924399992</v>
      </c>
      <c r="Z104" s="107">
        <v>-4.4237572375056065</v>
      </c>
      <c r="AA104" s="13">
        <v>161015.95681140001</v>
      </c>
      <c r="AB104" s="13">
        <v>156119.46827439999</v>
      </c>
      <c r="AC104" s="107">
        <v>-3.0409958329380635</v>
      </c>
      <c r="AD104" s="108">
        <v>9.3616498355846982</v>
      </c>
    </row>
    <row r="105" spans="1:30">
      <c r="A105" s="5"/>
      <c r="B105" s="115" t="s">
        <v>5</v>
      </c>
      <c r="C105" s="13">
        <v>59.211362525999633</v>
      </c>
      <c r="D105" s="13">
        <v>64.343764989999926</v>
      </c>
      <c r="E105" s="107">
        <v>8.6679350804445043</v>
      </c>
      <c r="F105" s="13">
        <v>583.04605000799984</v>
      </c>
      <c r="G105" s="13">
        <v>580.52208062900002</v>
      </c>
      <c r="H105" s="107">
        <v>-0.43289365890827869</v>
      </c>
      <c r="I105" s="108">
        <v>0.3291336364734806</v>
      </c>
      <c r="J105" s="14">
        <v>0</v>
      </c>
      <c r="K105" s="14">
        <v>4</v>
      </c>
      <c r="L105" s="113" t="s">
        <v>57</v>
      </c>
      <c r="M105" s="14">
        <v>25</v>
      </c>
      <c r="N105" s="14">
        <v>11</v>
      </c>
      <c r="O105" s="107">
        <v>-56.000000000000007</v>
      </c>
      <c r="P105" s="108">
        <v>0.71197411003236255</v>
      </c>
      <c r="Q105" s="118">
        <v>311626</v>
      </c>
      <c r="R105" s="118">
        <v>346567</v>
      </c>
      <c r="S105" s="107">
        <v>11.212479061439034</v>
      </c>
      <c r="T105" s="14">
        <v>2840633</v>
      </c>
      <c r="U105" s="14">
        <v>2921870</v>
      </c>
      <c r="V105" s="107">
        <v>2.8598203287788322</v>
      </c>
      <c r="W105" s="108">
        <v>2.2211905923373747</v>
      </c>
      <c r="X105" s="13">
        <v>4743.3518962999979</v>
      </c>
      <c r="Y105" s="13">
        <v>3615.6474766999995</v>
      </c>
      <c r="Z105" s="107">
        <v>-23.774420373062611</v>
      </c>
      <c r="AA105" s="13">
        <v>46143.116499499993</v>
      </c>
      <c r="AB105" s="13">
        <v>35962.339423600002</v>
      </c>
      <c r="AC105" s="107">
        <v>-22.06347955715195</v>
      </c>
      <c r="AD105" s="108">
        <v>2.872284787312994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2.4667840289999945</v>
      </c>
      <c r="D107" s="13">
        <v>4.1250274980000174</v>
      </c>
      <c r="E107" s="107">
        <v>67.222888161484306</v>
      </c>
      <c r="F107" s="13">
        <v>44.069456726999981</v>
      </c>
      <c r="G107" s="13">
        <v>61.054169569999992</v>
      </c>
      <c r="H107" s="107">
        <v>38.540781086130359</v>
      </c>
      <c r="I107" s="108">
        <v>0.77840783597183349</v>
      </c>
      <c r="J107" s="14">
        <v>5</v>
      </c>
      <c r="K107" s="14">
        <v>20</v>
      </c>
      <c r="L107" s="113">
        <v>300</v>
      </c>
      <c r="M107" s="14">
        <v>30</v>
      </c>
      <c r="N107" s="14">
        <v>103</v>
      </c>
      <c r="O107" s="107">
        <v>243.33333333333331</v>
      </c>
      <c r="P107" s="108">
        <v>0.3713183604311619</v>
      </c>
      <c r="Q107" s="118">
        <v>-7459</v>
      </c>
      <c r="R107" s="118">
        <v>21077</v>
      </c>
      <c r="S107" s="107">
        <v>-382.57139026679181</v>
      </c>
      <c r="T107" s="14">
        <v>39818</v>
      </c>
      <c r="U107" s="14">
        <v>135526</v>
      </c>
      <c r="V107" s="107">
        <v>240.36365462855994</v>
      </c>
      <c r="W107" s="108">
        <v>0.20167905859573837</v>
      </c>
      <c r="X107" s="13">
        <v>894.17554789999963</v>
      </c>
      <c r="Y107" s="13">
        <v>2964.9758911000008</v>
      </c>
      <c r="Z107" s="107">
        <v>231.58767291985822</v>
      </c>
      <c r="AA107" s="13">
        <v>13460.165583299999</v>
      </c>
      <c r="AB107" s="13">
        <v>26219.9543323</v>
      </c>
      <c r="AC107" s="107">
        <v>94.796669996623564</v>
      </c>
      <c r="AD107" s="108">
        <v>1.0879341345010196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230.69892777099997</v>
      </c>
      <c r="D109" s="124">
        <v>295.04443309599998</v>
      </c>
      <c r="E109" s="105">
        <v>27.891549365531365</v>
      </c>
      <c r="F109" s="124">
        <v>1763.6955492269997</v>
      </c>
      <c r="G109" s="124">
        <v>2413.0893908509997</v>
      </c>
      <c r="H109" s="105">
        <v>36.820064659607453</v>
      </c>
      <c r="I109" s="106">
        <v>0.81629670142650357</v>
      </c>
      <c r="J109" s="125">
        <v>21591</v>
      </c>
      <c r="K109" s="125">
        <v>25862</v>
      </c>
      <c r="L109" s="105">
        <v>19.78139039414571</v>
      </c>
      <c r="M109" s="125">
        <v>194396</v>
      </c>
      <c r="N109" s="125">
        <v>223162</v>
      </c>
      <c r="O109" s="105">
        <v>14.797629580855572</v>
      </c>
      <c r="P109" s="106">
        <v>1.0662701301118847</v>
      </c>
      <c r="Q109" s="125">
        <v>128839</v>
      </c>
      <c r="R109" s="125">
        <v>361285</v>
      </c>
      <c r="S109" s="105">
        <v>180.41586786609645</v>
      </c>
      <c r="T109" s="125">
        <v>1949105</v>
      </c>
      <c r="U109" s="125">
        <v>2274327</v>
      </c>
      <c r="V109" s="105">
        <v>16.685709594916641</v>
      </c>
      <c r="W109" s="106">
        <v>1.122235729676913</v>
      </c>
      <c r="X109" s="124">
        <v>17357.9251473</v>
      </c>
      <c r="Y109" s="124">
        <v>49115.940651500001</v>
      </c>
      <c r="Z109" s="105">
        <v>182.95974452418881</v>
      </c>
      <c r="AA109" s="124">
        <v>228530.836515248</v>
      </c>
      <c r="AB109" s="124">
        <v>211420.68794034701</v>
      </c>
      <c r="AC109" s="105">
        <v>-7.4870196231742963</v>
      </c>
      <c r="AD109" s="106">
        <v>3.8167780518107555</v>
      </c>
    </row>
    <row r="110" spans="1:30" s="29" customFormat="1">
      <c r="A110" s="5"/>
      <c r="B110" s="115" t="s">
        <v>3</v>
      </c>
      <c r="C110" s="13">
        <v>10.686177599000001</v>
      </c>
      <c r="D110" s="13">
        <v>14.063732999999999</v>
      </c>
      <c r="E110" s="107">
        <v>31.606768366979658</v>
      </c>
      <c r="F110" s="13">
        <v>109.17060492199998</v>
      </c>
      <c r="G110" s="13">
        <v>109.41888497800001</v>
      </c>
      <c r="H110" s="107">
        <v>0.22742390790764402</v>
      </c>
      <c r="I110" s="108">
        <v>0.31173514080243148</v>
      </c>
      <c r="J110" s="14">
        <v>169</v>
      </c>
      <c r="K110" s="14">
        <v>225</v>
      </c>
      <c r="L110" s="107">
        <v>33.136094674556219</v>
      </c>
      <c r="M110" s="14">
        <v>1594</v>
      </c>
      <c r="N110" s="14">
        <v>1828</v>
      </c>
      <c r="O110" s="107">
        <v>14.680050188205771</v>
      </c>
      <c r="P110" s="108">
        <v>0.18696865308927857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2.5189046999999998</v>
      </c>
      <c r="Y110" s="13">
        <v>3.4503637999999999</v>
      </c>
      <c r="Z110" s="107">
        <v>36.978735241551625</v>
      </c>
      <c r="AA110" s="13">
        <v>25.763233899999996</v>
      </c>
      <c r="AB110" s="13">
        <v>31.705062600000002</v>
      </c>
      <c r="AC110" s="107">
        <v>23.063209855809315</v>
      </c>
      <c r="AD110" s="108">
        <v>0.1031854586904432</v>
      </c>
    </row>
    <row r="111" spans="1:30" s="29" customFormat="1">
      <c r="A111" s="5"/>
      <c r="B111" s="115" t="s">
        <v>4</v>
      </c>
      <c r="C111" s="13">
        <v>169.78473359099996</v>
      </c>
      <c r="D111" s="13">
        <v>203.66957672999996</v>
      </c>
      <c r="E111" s="107">
        <v>19.95753235424942</v>
      </c>
      <c r="F111" s="13">
        <v>1212.3030946729998</v>
      </c>
      <c r="G111" s="13">
        <v>1563.5616615530002</v>
      </c>
      <c r="H111" s="107">
        <v>28.974484056295104</v>
      </c>
      <c r="I111" s="108">
        <v>2.1777295729530728</v>
      </c>
      <c r="J111" s="14">
        <v>21418</v>
      </c>
      <c r="K111" s="14">
        <v>25630</v>
      </c>
      <c r="L111" s="107">
        <v>19.665701746194788</v>
      </c>
      <c r="M111" s="14">
        <v>192711</v>
      </c>
      <c r="N111" s="14">
        <v>221233</v>
      </c>
      <c r="O111" s="107">
        <v>14.800400599861968</v>
      </c>
      <c r="P111" s="108">
        <v>1.1107444326842923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3364.0048975</v>
      </c>
      <c r="Y111" s="13">
        <v>3231.6700631999997</v>
      </c>
      <c r="Z111" s="107">
        <v>-3.9338478489834081</v>
      </c>
      <c r="AA111" s="13">
        <v>30134.667841748</v>
      </c>
      <c r="AB111" s="13">
        <v>28891.490293200008</v>
      </c>
      <c r="AC111" s="107">
        <v>-4.1254065087975436</v>
      </c>
      <c r="AD111" s="108">
        <v>1.7324682074739295</v>
      </c>
    </row>
    <row r="112" spans="1:30" s="32" customFormat="1">
      <c r="A112" s="31"/>
      <c r="B112" s="115" t="s">
        <v>5</v>
      </c>
      <c r="C112" s="13">
        <v>38.639133331000004</v>
      </c>
      <c r="D112" s="13">
        <v>63.841955423000002</v>
      </c>
      <c r="E112" s="107">
        <v>65.226157833565807</v>
      </c>
      <c r="F112" s="13">
        <v>335.71575706200002</v>
      </c>
      <c r="G112" s="13">
        <v>608.17134889099998</v>
      </c>
      <c r="H112" s="107">
        <v>81.15662911189564</v>
      </c>
      <c r="I112" s="108">
        <v>0.3448097055026596</v>
      </c>
      <c r="J112" s="14">
        <v>1</v>
      </c>
      <c r="K112" s="14">
        <v>0</v>
      </c>
      <c r="L112" s="113">
        <v>-100</v>
      </c>
      <c r="M112" s="14">
        <v>3</v>
      </c>
      <c r="N112" s="14">
        <v>0</v>
      </c>
      <c r="O112" s="107">
        <v>-100</v>
      </c>
      <c r="P112" s="108">
        <v>0</v>
      </c>
      <c r="Q112" s="14">
        <v>54997</v>
      </c>
      <c r="R112" s="14">
        <v>91366</v>
      </c>
      <c r="S112" s="107">
        <v>66.129061585177368</v>
      </c>
      <c r="T112" s="14">
        <v>669865</v>
      </c>
      <c r="U112" s="14">
        <v>1262415</v>
      </c>
      <c r="V112" s="107">
        <v>88.458122158942473</v>
      </c>
      <c r="W112" s="108">
        <v>0.9596814100646458</v>
      </c>
      <c r="X112" s="13">
        <v>1895.6303538</v>
      </c>
      <c r="Y112" s="13">
        <v>2940.4002043999999</v>
      </c>
      <c r="Z112" s="107">
        <v>55.114640283409877</v>
      </c>
      <c r="AA112" s="13">
        <v>17270.056821599999</v>
      </c>
      <c r="AB112" s="13">
        <v>26947.460915899999</v>
      </c>
      <c r="AC112" s="107">
        <v>56.035739744621338</v>
      </c>
      <c r="AD112" s="108">
        <v>2.1522732749320914</v>
      </c>
    </row>
    <row r="113" spans="1:30" s="29" customFormat="1">
      <c r="A113" s="5"/>
      <c r="B113" s="115" t="s">
        <v>6</v>
      </c>
      <c r="C113" s="13">
        <v>0.13298113700000003</v>
      </c>
      <c r="D113" s="13">
        <v>7.0501800000000003E-2</v>
      </c>
      <c r="E113" s="107">
        <v>-46.983608660226764</v>
      </c>
      <c r="F113" s="13">
        <v>0.97314334599999985</v>
      </c>
      <c r="G113" s="13">
        <v>0.41225769999999978</v>
      </c>
      <c r="H113" s="107">
        <v>-57.636487810912918</v>
      </c>
      <c r="I113" s="108">
        <v>9.1730907084004772E-3</v>
      </c>
      <c r="J113" s="14">
        <v>3</v>
      </c>
      <c r="K113" s="14">
        <v>7</v>
      </c>
      <c r="L113" s="107">
        <v>133.33333333333331</v>
      </c>
      <c r="M113" s="14">
        <v>88</v>
      </c>
      <c r="N113" s="14">
        <v>101</v>
      </c>
      <c r="O113" s="107">
        <v>14.772727272727273</v>
      </c>
      <c r="P113" s="108">
        <v>2.1548965222957115</v>
      </c>
      <c r="Q113" s="118">
        <v>70659</v>
      </c>
      <c r="R113" s="118">
        <v>263396</v>
      </c>
      <c r="S113" s="107">
        <v>272.77063077598041</v>
      </c>
      <c r="T113" s="14">
        <v>1225119</v>
      </c>
      <c r="U113" s="14">
        <v>965329</v>
      </c>
      <c r="V113" s="107">
        <v>-21.205286996610127</v>
      </c>
      <c r="W113" s="108">
        <v>24.649011732760957</v>
      </c>
      <c r="X113" s="13">
        <v>10715.884774800001</v>
      </c>
      <c r="Y113" s="13">
        <v>39364.743424500004</v>
      </c>
      <c r="Z113" s="107">
        <v>267.34944665579144</v>
      </c>
      <c r="AA113" s="13">
        <v>170001.06603849999</v>
      </c>
      <c r="AB113" s="13">
        <v>143682.06137714698</v>
      </c>
      <c r="AC113" s="107">
        <v>-15.481670365168517</v>
      </c>
      <c r="AD113" s="108">
        <v>80.379315002587433</v>
      </c>
    </row>
    <row r="114" spans="1:30" s="29" customFormat="1">
      <c r="A114" s="5"/>
      <c r="B114" s="115" t="s">
        <v>25</v>
      </c>
      <c r="C114" s="13">
        <v>11.455902113</v>
      </c>
      <c r="D114" s="13">
        <v>13.398666142999998</v>
      </c>
      <c r="E114" s="107">
        <v>16.958629803543587</v>
      </c>
      <c r="F114" s="13">
        <v>105.53294922400002</v>
      </c>
      <c r="G114" s="13">
        <v>131.525237729</v>
      </c>
      <c r="H114" s="107">
        <v>24.629548113764717</v>
      </c>
      <c r="I114" s="108">
        <v>1.6768760659160307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3183</v>
      </c>
      <c r="R114" s="118">
        <v>6523</v>
      </c>
      <c r="S114" s="107">
        <v>104.93245366006911</v>
      </c>
      <c r="T114" s="14">
        <v>54121</v>
      </c>
      <c r="U114" s="14">
        <v>46583</v>
      </c>
      <c r="V114" s="107">
        <v>-13.928050109938841</v>
      </c>
      <c r="W114" s="108">
        <v>6.9321130901563388E-2</v>
      </c>
      <c r="X114" s="13">
        <v>1379.8862164999998</v>
      </c>
      <c r="Y114" s="13">
        <v>3575.6765955999999</v>
      </c>
      <c r="Z114" s="107">
        <v>159.12836528431257</v>
      </c>
      <c r="AA114" s="13">
        <v>11099.282579500001</v>
      </c>
      <c r="AB114" s="13">
        <v>11867.970291500003</v>
      </c>
      <c r="AC114" s="107">
        <v>6.9255621387614985</v>
      </c>
      <c r="AD114" s="108">
        <v>0.49243297008573678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31.645343105999999</v>
      </c>
      <c r="D116" s="124">
        <v>69.446545830000019</v>
      </c>
      <c r="E116" s="105">
        <v>119.45265563207896</v>
      </c>
      <c r="F116" s="124">
        <v>229.35576324299998</v>
      </c>
      <c r="G116" s="124">
        <v>488.71073718799994</v>
      </c>
      <c r="H116" s="105">
        <v>113.07977191321596</v>
      </c>
      <c r="I116" s="106">
        <v>0.16532042461037533</v>
      </c>
      <c r="J116" s="125">
        <v>1965</v>
      </c>
      <c r="K116" s="125">
        <v>2541</v>
      </c>
      <c r="L116" s="105">
        <v>29.312977099236644</v>
      </c>
      <c r="M116" s="125">
        <v>21963</v>
      </c>
      <c r="N116" s="125">
        <v>26929</v>
      </c>
      <c r="O116" s="105">
        <v>22.610754450667031</v>
      </c>
      <c r="P116" s="106">
        <v>0.1286670146968702</v>
      </c>
      <c r="Q116" s="125">
        <v>35560</v>
      </c>
      <c r="R116" s="125">
        <v>243601</v>
      </c>
      <c r="S116" s="105">
        <v>585.04218222722159</v>
      </c>
      <c r="T116" s="125">
        <v>807559</v>
      </c>
      <c r="U116" s="125">
        <v>1416102</v>
      </c>
      <c r="V116" s="105">
        <v>75.355856352291283</v>
      </c>
      <c r="W116" s="106">
        <v>0.69875627439103349</v>
      </c>
      <c r="X116" s="124">
        <v>4455.1681755</v>
      </c>
      <c r="Y116" s="124">
        <v>7001.5498362000008</v>
      </c>
      <c r="Z116" s="105">
        <v>57.155679884390054</v>
      </c>
      <c r="AA116" s="124">
        <v>42094.761965199999</v>
      </c>
      <c r="AB116" s="124">
        <v>41265.284500499998</v>
      </c>
      <c r="AC116" s="105">
        <v>-1.9705004280241221</v>
      </c>
      <c r="AD116" s="106">
        <v>0.74496225377752134</v>
      </c>
    </row>
    <row r="117" spans="1:30" s="29" customFormat="1">
      <c r="A117" s="5"/>
      <c r="B117" s="115" t="s">
        <v>3</v>
      </c>
      <c r="C117" s="13">
        <v>0.58056089999999994</v>
      </c>
      <c r="D117" s="13">
        <v>-0.22429250000000001</v>
      </c>
      <c r="E117" s="113">
        <v>-138.63375918013082</v>
      </c>
      <c r="F117" s="13">
        <v>4.7141128999999999</v>
      </c>
      <c r="G117" s="13">
        <v>4.1788926000000002</v>
      </c>
      <c r="H117" s="107">
        <v>-11.353574073289586</v>
      </c>
      <c r="I117" s="108">
        <v>1.1905693183778689E-2</v>
      </c>
      <c r="J117" s="14">
        <v>11</v>
      </c>
      <c r="K117" s="14">
        <v>1</v>
      </c>
      <c r="L117" s="113">
        <v>-90.909090909090907</v>
      </c>
      <c r="M117" s="14">
        <v>91</v>
      </c>
      <c r="N117" s="14">
        <v>74</v>
      </c>
      <c r="O117" s="107">
        <v>-18.681318681318682</v>
      </c>
      <c r="P117" s="108">
        <v>7.5687529149926769E-3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1.1232011</v>
      </c>
      <c r="Y117" s="13">
        <v>-0.2003656</v>
      </c>
      <c r="Z117" s="113">
        <v>-117.83880019348271</v>
      </c>
      <c r="AA117" s="13">
        <v>9.0559384999999999</v>
      </c>
      <c r="AB117" s="13">
        <v>6.5707435999999992</v>
      </c>
      <c r="AC117" s="107">
        <v>-27.442709554619888</v>
      </c>
      <c r="AD117" s="108">
        <v>2.1384761192784839E-2</v>
      </c>
    </row>
    <row r="118" spans="1:30" s="29" customFormat="1">
      <c r="A118" s="5"/>
      <c r="B118" s="115" t="s">
        <v>4</v>
      </c>
      <c r="C118" s="13">
        <v>9.7392796999999991</v>
      </c>
      <c r="D118" s="13">
        <v>12.7203125</v>
      </c>
      <c r="E118" s="107">
        <v>30.60834981461721</v>
      </c>
      <c r="F118" s="13">
        <v>92.427941099999984</v>
      </c>
      <c r="G118" s="13">
        <v>120.29796759999999</v>
      </c>
      <c r="H118" s="107">
        <v>30.15324821511145</v>
      </c>
      <c r="I118" s="108">
        <v>0.16755107780556844</v>
      </c>
      <c r="J118" s="14">
        <v>1936</v>
      </c>
      <c r="K118" s="14">
        <v>2517</v>
      </c>
      <c r="L118" s="107">
        <v>30.010330578512395</v>
      </c>
      <c r="M118" s="14">
        <v>21752</v>
      </c>
      <c r="N118" s="14">
        <v>26719</v>
      </c>
      <c r="O118" s="107">
        <v>22.834681868333949</v>
      </c>
      <c r="P118" s="108">
        <v>0.13414807238021276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71.985669099999996</v>
      </c>
      <c r="Y118" s="13">
        <v>115.88143849999999</v>
      </c>
      <c r="Z118" s="107">
        <v>60.978483563195759</v>
      </c>
      <c r="AA118" s="13">
        <v>806.31249149999985</v>
      </c>
      <c r="AB118" s="13">
        <v>1097.1889216</v>
      </c>
      <c r="AC118" s="107">
        <v>36.074900632988665</v>
      </c>
      <c r="AD118" s="108">
        <v>6.5792553619568553E-2</v>
      </c>
    </row>
    <row r="119" spans="1:30" s="29" customFormat="1">
      <c r="A119" s="5"/>
      <c r="B119" s="115" t="s">
        <v>5</v>
      </c>
      <c r="C119" s="13">
        <v>15.764161709</v>
      </c>
      <c r="D119" s="13">
        <v>51.067670579000016</v>
      </c>
      <c r="E119" s="107">
        <v>223.94789854156789</v>
      </c>
      <c r="F119" s="13">
        <v>90.581718323999993</v>
      </c>
      <c r="G119" s="13">
        <v>330.09086269799997</v>
      </c>
      <c r="H119" s="107">
        <v>264.41223329116406</v>
      </c>
      <c r="I119" s="108">
        <v>0.18714879180606622</v>
      </c>
      <c r="J119" s="14">
        <v>4</v>
      </c>
      <c r="K119" s="14">
        <v>9</v>
      </c>
      <c r="L119" s="113">
        <v>125</v>
      </c>
      <c r="M119" s="14">
        <v>15</v>
      </c>
      <c r="N119" s="14">
        <v>54</v>
      </c>
      <c r="O119" s="113">
        <v>260</v>
      </c>
      <c r="P119" s="108">
        <v>3.4951456310679614</v>
      </c>
      <c r="Q119" s="120">
        <v>30827</v>
      </c>
      <c r="R119" s="120">
        <v>235892</v>
      </c>
      <c r="S119" s="107">
        <v>665.21231388068895</v>
      </c>
      <c r="T119" s="14">
        <v>225434</v>
      </c>
      <c r="U119" s="14">
        <v>1333988</v>
      </c>
      <c r="V119" s="107">
        <v>491.74215069599086</v>
      </c>
      <c r="W119" s="108">
        <v>1.0140908376796196</v>
      </c>
      <c r="X119" s="13">
        <v>769.96410650000007</v>
      </c>
      <c r="Y119" s="13">
        <v>2988.3258406999998</v>
      </c>
      <c r="Z119" s="107">
        <v>288.11235685828677</v>
      </c>
      <c r="AA119" s="13">
        <v>4554.7326731000003</v>
      </c>
      <c r="AB119" s="13">
        <v>18140.361885099999</v>
      </c>
      <c r="AC119" s="107">
        <v>298.27500727399382</v>
      </c>
      <c r="AD119" s="108">
        <v>1.4488569518570353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5.5613407970000015</v>
      </c>
      <c r="D121" s="13">
        <v>5.8828552509999987</v>
      </c>
      <c r="E121" s="107">
        <v>5.7812399156231233</v>
      </c>
      <c r="F121" s="13">
        <v>41.631990919000003</v>
      </c>
      <c r="G121" s="13">
        <v>34.143014289999996</v>
      </c>
      <c r="H121" s="107">
        <v>-17.988514273964711</v>
      </c>
      <c r="I121" s="108">
        <v>0.43530507505409488</v>
      </c>
      <c r="J121" s="14">
        <v>14</v>
      </c>
      <c r="K121" s="14">
        <v>14</v>
      </c>
      <c r="L121" s="107">
        <v>0</v>
      </c>
      <c r="M121" s="14">
        <v>105</v>
      </c>
      <c r="N121" s="14">
        <v>82</v>
      </c>
      <c r="O121" s="107">
        <v>-21.904761904761905</v>
      </c>
      <c r="P121" s="108">
        <v>0.29561267529471141</v>
      </c>
      <c r="Q121" s="118">
        <v>4733</v>
      </c>
      <c r="R121" s="118">
        <v>7709</v>
      </c>
      <c r="S121" s="107">
        <v>62.877667441369113</v>
      </c>
      <c r="T121" s="14">
        <v>582125</v>
      </c>
      <c r="U121" s="14">
        <v>82114</v>
      </c>
      <c r="V121" s="107">
        <v>-85.894094910886849</v>
      </c>
      <c r="W121" s="108">
        <v>0.12219555079859556</v>
      </c>
      <c r="X121" s="13">
        <v>3612.0951987999997</v>
      </c>
      <c r="Y121" s="13">
        <v>3897.5429226000001</v>
      </c>
      <c r="Z121" s="107">
        <v>7.9025526208398675</v>
      </c>
      <c r="AA121" s="13">
        <v>36724.660862099998</v>
      </c>
      <c r="AB121" s="13">
        <v>22021.1629502</v>
      </c>
      <c r="AC121" s="107">
        <v>-40.037123738490585</v>
      </c>
      <c r="AD121" s="108">
        <v>0.91371535401260218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96.517750104999962</v>
      </c>
      <c r="D123" s="124">
        <v>81.545811277000041</v>
      </c>
      <c r="E123" s="105">
        <v>-15.51210923556777</v>
      </c>
      <c r="F123" s="124">
        <v>984.49869783899987</v>
      </c>
      <c r="G123" s="124">
        <v>843.26948969060072</v>
      </c>
      <c r="H123" s="105">
        <v>-14.345291513173244</v>
      </c>
      <c r="I123" s="106">
        <v>0.28526009250129442</v>
      </c>
      <c r="J123" s="125">
        <v>12796</v>
      </c>
      <c r="K123" s="125">
        <v>11091</v>
      </c>
      <c r="L123" s="105">
        <v>-13.32447639887465</v>
      </c>
      <c r="M123" s="125">
        <v>123511</v>
      </c>
      <c r="N123" s="125">
        <v>121056</v>
      </c>
      <c r="O123" s="105">
        <v>-1.9876772109366776</v>
      </c>
      <c r="P123" s="106">
        <v>0.57840670396763039</v>
      </c>
      <c r="Q123" s="125">
        <v>2473</v>
      </c>
      <c r="R123" s="125">
        <v>7279</v>
      </c>
      <c r="S123" s="105">
        <v>194.33885968459361</v>
      </c>
      <c r="T123" s="125">
        <v>183244</v>
      </c>
      <c r="U123" s="125">
        <v>305955</v>
      </c>
      <c r="V123" s="105">
        <v>66.965903385649739</v>
      </c>
      <c r="W123" s="106">
        <v>0.15096933408137878</v>
      </c>
      <c r="X123" s="124">
        <v>1420.1486143</v>
      </c>
      <c r="Y123" s="124">
        <v>1320.3922489000001</v>
      </c>
      <c r="Z123" s="105">
        <v>-7.0243609996528678</v>
      </c>
      <c r="AA123" s="124">
        <v>21771.205999499998</v>
      </c>
      <c r="AB123" s="124">
        <v>21288.269300346001</v>
      </c>
      <c r="AC123" s="105">
        <v>-2.2182358623821234</v>
      </c>
      <c r="AD123" s="106">
        <v>0.38431716317904985</v>
      </c>
    </row>
    <row r="124" spans="1:30" s="33" customFormat="1" ht="14.25" customHeight="1">
      <c r="A124" s="5"/>
      <c r="B124" s="115" t="s">
        <v>3</v>
      </c>
      <c r="C124" s="13">
        <v>2.6093463000000039</v>
      </c>
      <c r="D124" s="13">
        <v>1.6382103000000003</v>
      </c>
      <c r="E124" s="107">
        <v>-37.217597372951303</v>
      </c>
      <c r="F124" s="13">
        <v>36.975457468000002</v>
      </c>
      <c r="G124" s="13">
        <v>23.601962024000002</v>
      </c>
      <c r="H124" s="107">
        <v>-36.168573318055472</v>
      </c>
      <c r="I124" s="108">
        <v>6.7242148887229194E-2</v>
      </c>
      <c r="J124" s="14">
        <v>88</v>
      </c>
      <c r="K124" s="14">
        <v>46</v>
      </c>
      <c r="L124" s="107">
        <v>-47.727272727272727</v>
      </c>
      <c r="M124" s="14">
        <v>1173</v>
      </c>
      <c r="N124" s="14">
        <v>774</v>
      </c>
      <c r="O124" s="107">
        <v>-34.015345268542205</v>
      </c>
      <c r="P124" s="108">
        <v>7.9165064273031507E-2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1.8171041000000008</v>
      </c>
      <c r="Y124" s="13">
        <v>1.2515294999999995</v>
      </c>
      <c r="Z124" s="107">
        <v>-31.125052219077652</v>
      </c>
      <c r="AA124" s="13">
        <v>26.822671500000002</v>
      </c>
      <c r="AB124" s="13">
        <v>16.8873189</v>
      </c>
      <c r="AC124" s="107">
        <v>-37.040876409346481</v>
      </c>
      <c r="AD124" s="108">
        <v>5.4960489078116216E-2</v>
      </c>
    </row>
    <row r="125" spans="1:30" s="29" customFormat="1">
      <c r="A125" s="5"/>
      <c r="B125" s="115" t="s">
        <v>4</v>
      </c>
      <c r="C125" s="13">
        <v>87.956788884999966</v>
      </c>
      <c r="D125" s="13">
        <v>78.693478332000041</v>
      </c>
      <c r="E125" s="107">
        <v>-10.531660682964835</v>
      </c>
      <c r="F125" s="13">
        <v>721.44277062999981</v>
      </c>
      <c r="G125" s="13">
        <v>746.325538951</v>
      </c>
      <c r="H125" s="107">
        <v>3.4490287149556313</v>
      </c>
      <c r="I125" s="108">
        <v>1.0394826358235316</v>
      </c>
      <c r="J125" s="14">
        <v>12697</v>
      </c>
      <c r="K125" s="14">
        <v>11036</v>
      </c>
      <c r="L125" s="107">
        <v>-13.081830353626842</v>
      </c>
      <c r="M125" s="14">
        <v>122251</v>
      </c>
      <c r="N125" s="14">
        <v>120175</v>
      </c>
      <c r="O125" s="107">
        <v>-1.6981456184407488</v>
      </c>
      <c r="P125" s="108">
        <v>0.60336257338568322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1144.6338608999999</v>
      </c>
      <c r="Y125" s="13">
        <v>1073.7994414</v>
      </c>
      <c r="Z125" s="107">
        <v>-6.1883910584564088</v>
      </c>
      <c r="AA125" s="13">
        <v>11364.461067900002</v>
      </c>
      <c r="AB125" s="13">
        <v>10027.0671535</v>
      </c>
      <c r="AC125" s="107">
        <v>-11.76821238076654</v>
      </c>
      <c r="AD125" s="108">
        <v>0.60126960850245548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-214</v>
      </c>
      <c r="R126" s="118">
        <v>0</v>
      </c>
      <c r="S126" s="107">
        <v>-100</v>
      </c>
      <c r="T126" s="14">
        <v>-3067</v>
      </c>
      <c r="U126" s="14">
        <v>0</v>
      </c>
      <c r="V126" s="107">
        <v>-100</v>
      </c>
      <c r="W126" s="108">
        <v>0</v>
      </c>
      <c r="X126" s="13">
        <v>-27.673311099999999</v>
      </c>
      <c r="Y126" s="13">
        <v>0</v>
      </c>
      <c r="Z126" s="107">
        <v>-100</v>
      </c>
      <c r="AA126" s="13">
        <v>-343.76741259999994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4.7385334199999996</v>
      </c>
      <c r="D127" s="13">
        <v>0.73189440000000006</v>
      </c>
      <c r="E127" s="107">
        <v>-84.554410929953931</v>
      </c>
      <c r="F127" s="13">
        <v>201.998863379</v>
      </c>
      <c r="G127" s="13">
        <v>59.754937734600738</v>
      </c>
      <c r="H127" s="107">
        <v>-70.418181204076561</v>
      </c>
      <c r="I127" s="108">
        <v>1.3295990932717943</v>
      </c>
      <c r="J127" s="14">
        <v>3</v>
      </c>
      <c r="K127" s="14">
        <v>4</v>
      </c>
      <c r="L127" s="107">
        <v>33.333333333333329</v>
      </c>
      <c r="M127" s="14">
        <v>34</v>
      </c>
      <c r="N127" s="14">
        <v>50</v>
      </c>
      <c r="O127" s="107">
        <v>47.058823529411761</v>
      </c>
      <c r="P127" s="108">
        <v>1.0667804565820354</v>
      </c>
      <c r="Q127" s="118">
        <v>-104</v>
      </c>
      <c r="R127" s="118">
        <v>2631</v>
      </c>
      <c r="S127" s="107">
        <v>-2629.8076923076924</v>
      </c>
      <c r="T127" s="14">
        <v>12848</v>
      </c>
      <c r="U127" s="14">
        <v>41290</v>
      </c>
      <c r="V127" s="107">
        <v>221.37297633872976</v>
      </c>
      <c r="W127" s="108">
        <v>1.0543117366677059</v>
      </c>
      <c r="X127" s="13">
        <v>-0.16600780000000001</v>
      </c>
      <c r="Y127" s="13">
        <v>1.3144999999999998</v>
      </c>
      <c r="Z127" s="107">
        <v>-891.83026339726189</v>
      </c>
      <c r="AA127" s="13">
        <v>21.327728699999998</v>
      </c>
      <c r="AB127" s="13">
        <v>38.607067299999997</v>
      </c>
      <c r="AC127" s="107">
        <v>81.018184557083188</v>
      </c>
      <c r="AD127" s="108">
        <v>2.1597752663690319E-2</v>
      </c>
    </row>
    <row r="128" spans="1:30" s="29" customFormat="1">
      <c r="A128" s="5"/>
      <c r="B128" s="115" t="s">
        <v>25</v>
      </c>
      <c r="C128" s="13">
        <v>1.2130814999999995</v>
      </c>
      <c r="D128" s="13">
        <v>0.482228245</v>
      </c>
      <c r="E128" s="107">
        <v>-60.247663079521033</v>
      </c>
      <c r="F128" s="13">
        <v>24.081606361999999</v>
      </c>
      <c r="G128" s="13">
        <v>13.587050980999997</v>
      </c>
      <c r="H128" s="107">
        <v>-43.579133481560731</v>
      </c>
      <c r="I128" s="108">
        <v>0.17322759486939307</v>
      </c>
      <c r="J128" s="14">
        <v>8</v>
      </c>
      <c r="K128" s="14">
        <v>5</v>
      </c>
      <c r="L128" s="107">
        <v>-37.5</v>
      </c>
      <c r="M128" s="14">
        <v>53</v>
      </c>
      <c r="N128" s="14">
        <v>57</v>
      </c>
      <c r="O128" s="107">
        <v>7.5471698113207548</v>
      </c>
      <c r="P128" s="108">
        <v>0.20548685965607991</v>
      </c>
      <c r="Q128" s="14">
        <v>2791</v>
      </c>
      <c r="R128" s="14">
        <v>4648</v>
      </c>
      <c r="S128" s="107">
        <v>66.535292010032236</v>
      </c>
      <c r="T128" s="14">
        <v>173463</v>
      </c>
      <c r="U128" s="14">
        <v>264665</v>
      </c>
      <c r="V128" s="107">
        <v>52.577206666551369</v>
      </c>
      <c r="W128" s="108">
        <v>0.39385348968641509</v>
      </c>
      <c r="X128" s="13">
        <v>301.53696819999999</v>
      </c>
      <c r="Y128" s="13">
        <v>244.02677799999998</v>
      </c>
      <c r="Z128" s="107">
        <v>-19.072351407955825</v>
      </c>
      <c r="AA128" s="13">
        <v>10702.361943999998</v>
      </c>
      <c r="AB128" s="13">
        <v>11205.707760645999</v>
      </c>
      <c r="AC128" s="107">
        <v>4.7031283307343967</v>
      </c>
      <c r="AD128" s="108">
        <v>0.46495397434890839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0</v>
      </c>
      <c r="D130" s="124">
        <v>5.641E-4</v>
      </c>
      <c r="E130" s="129" t="s">
        <v>57</v>
      </c>
      <c r="F130" s="124">
        <v>1.197E-4</v>
      </c>
      <c r="G130" s="124">
        <v>2.2927999999999998E-3</v>
      </c>
      <c r="H130" s="129" t="s">
        <v>57</v>
      </c>
      <c r="I130" s="106">
        <v>7.7560536469419698E-7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0</v>
      </c>
      <c r="D132" s="13">
        <v>5.641E-4</v>
      </c>
      <c r="E132" s="129" t="s">
        <v>57</v>
      </c>
      <c r="F132" s="13">
        <v>1.197E-4</v>
      </c>
      <c r="G132" s="13">
        <v>2.2927999999999998E-3</v>
      </c>
      <c r="H132" s="129" t="s">
        <v>57</v>
      </c>
      <c r="I132" s="108">
        <v>3.1934131461802628E-6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1949.6331979599922</v>
      </c>
      <c r="D137" s="124">
        <v>2572.1420830359834</v>
      </c>
      <c r="E137" s="105">
        <v>31.929538629489706</v>
      </c>
      <c r="F137" s="124">
        <v>20741.629869592012</v>
      </c>
      <c r="G137" s="124">
        <v>24082.439454291001</v>
      </c>
      <c r="H137" s="105">
        <v>16.106784306264853</v>
      </c>
      <c r="I137" s="106">
        <v>8.1465759052997608</v>
      </c>
      <c r="J137" s="125">
        <v>183393</v>
      </c>
      <c r="K137" s="125">
        <v>181772</v>
      </c>
      <c r="L137" s="105">
        <v>-0.88389415081273559</v>
      </c>
      <c r="M137" s="125">
        <v>1494388</v>
      </c>
      <c r="N137" s="125">
        <v>1749338</v>
      </c>
      <c r="O137" s="105">
        <v>17.060495667791763</v>
      </c>
      <c r="P137" s="106">
        <v>8.3583533794717031</v>
      </c>
      <c r="Q137" s="125">
        <v>1118892</v>
      </c>
      <c r="R137" s="125">
        <v>1313418</v>
      </c>
      <c r="S137" s="105">
        <v>17.385592175116095</v>
      </c>
      <c r="T137" s="125">
        <v>8564676</v>
      </c>
      <c r="U137" s="125">
        <v>12416002</v>
      </c>
      <c r="V137" s="105">
        <v>44.967562112098577</v>
      </c>
      <c r="W137" s="106">
        <v>6.1265073422335536</v>
      </c>
      <c r="X137" s="124">
        <v>47043.779772999995</v>
      </c>
      <c r="Y137" s="124">
        <v>53171.352383999998</v>
      </c>
      <c r="Z137" s="105">
        <v>13.025255709824624</v>
      </c>
      <c r="AA137" s="124">
        <v>424167.93812100001</v>
      </c>
      <c r="AB137" s="124">
        <v>474597.08899099997</v>
      </c>
      <c r="AC137" s="105">
        <v>11.888958673631365</v>
      </c>
      <c r="AD137" s="106">
        <v>8.5679020835710524</v>
      </c>
    </row>
    <row r="138" spans="1:30" s="29" customFormat="1">
      <c r="A138" s="9"/>
      <c r="B138" s="116" t="s">
        <v>3</v>
      </c>
      <c r="C138" s="13">
        <v>350.69118321900095</v>
      </c>
      <c r="D138" s="13">
        <v>625.7331558699949</v>
      </c>
      <c r="E138" s="107">
        <v>78.428539356586768</v>
      </c>
      <c r="F138" s="13">
        <v>3171.5606952290027</v>
      </c>
      <c r="G138" s="13">
        <v>5181.8676677079984</v>
      </c>
      <c r="H138" s="107">
        <v>63.385417012611875</v>
      </c>
      <c r="I138" s="108">
        <v>14.763175911884954</v>
      </c>
      <c r="J138" s="14">
        <v>10429</v>
      </c>
      <c r="K138" s="14">
        <v>7904</v>
      </c>
      <c r="L138" s="107">
        <v>-24.211333780803528</v>
      </c>
      <c r="M138" s="14">
        <v>76777</v>
      </c>
      <c r="N138" s="14">
        <v>69108</v>
      </c>
      <c r="O138" s="107">
        <v>-9.9886684814462665</v>
      </c>
      <c r="P138" s="108">
        <v>7.0683969790447829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411.17913800000002</v>
      </c>
      <c r="Y138" s="13">
        <v>253.96691299999998</v>
      </c>
      <c r="Z138" s="107">
        <v>-38.234484795286491</v>
      </c>
      <c r="AA138" s="13">
        <v>3138.5190750000002</v>
      </c>
      <c r="AB138" s="13">
        <v>2708.9588629999994</v>
      </c>
      <c r="AC138" s="107">
        <v>-13.686716624464063</v>
      </c>
      <c r="AD138" s="108">
        <v>8.8164204681998157</v>
      </c>
    </row>
    <row r="139" spans="1:30" s="29" customFormat="1">
      <c r="A139" s="9"/>
      <c r="B139" s="116" t="s">
        <v>4</v>
      </c>
      <c r="C139" s="13">
        <v>1257.8922106669918</v>
      </c>
      <c r="D139" s="13">
        <v>1327.9395628649906</v>
      </c>
      <c r="E139" s="107">
        <v>5.5686291403980128</v>
      </c>
      <c r="F139" s="13">
        <v>10048.658145415004</v>
      </c>
      <c r="G139" s="13">
        <v>12011.752022163004</v>
      </c>
      <c r="H139" s="107">
        <v>19.535880794628479</v>
      </c>
      <c r="I139" s="108">
        <v>16.729975059417608</v>
      </c>
      <c r="J139" s="14">
        <v>172941</v>
      </c>
      <c r="K139" s="14">
        <v>173820</v>
      </c>
      <c r="L139" s="107">
        <v>0.50826582476104565</v>
      </c>
      <c r="M139" s="14">
        <v>1417385</v>
      </c>
      <c r="N139" s="14">
        <v>1679810</v>
      </c>
      <c r="O139" s="107">
        <v>18.514729590054927</v>
      </c>
      <c r="P139" s="108">
        <v>8.4338213804785056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14773.040396999999</v>
      </c>
      <c r="Y139" s="13">
        <v>14862.844877</v>
      </c>
      <c r="Z139" s="107">
        <v>0.60789436423823451</v>
      </c>
      <c r="AA139" s="13">
        <v>117669.62137399999</v>
      </c>
      <c r="AB139" s="13">
        <v>133258.976738</v>
      </c>
      <c r="AC139" s="107">
        <v>13.248411256845083</v>
      </c>
      <c r="AD139" s="108">
        <v>7.9908283794356745</v>
      </c>
    </row>
    <row r="140" spans="1:30" s="29" customFormat="1">
      <c r="A140" s="9"/>
      <c r="B140" s="116" t="s">
        <v>5</v>
      </c>
      <c r="C140" s="13">
        <v>305.54063558399935</v>
      </c>
      <c r="D140" s="13">
        <v>573.71692046099793</v>
      </c>
      <c r="E140" s="107">
        <v>87.771069914944732</v>
      </c>
      <c r="F140" s="13">
        <v>7188.0805639070013</v>
      </c>
      <c r="G140" s="13">
        <v>6422.2103789339981</v>
      </c>
      <c r="H140" s="107">
        <v>-10.654724556352537</v>
      </c>
      <c r="I140" s="108">
        <v>3.6411456631003523</v>
      </c>
      <c r="J140" s="14">
        <v>10</v>
      </c>
      <c r="K140" s="14">
        <v>20</v>
      </c>
      <c r="L140" s="107">
        <v>100</v>
      </c>
      <c r="M140" s="14">
        <v>128</v>
      </c>
      <c r="N140" s="14">
        <v>149</v>
      </c>
      <c r="O140" s="107">
        <v>16.40625</v>
      </c>
      <c r="P140" s="108">
        <v>9.6440129449838192</v>
      </c>
      <c r="Q140" s="118">
        <v>30499</v>
      </c>
      <c r="R140" s="118">
        <v>24123</v>
      </c>
      <c r="S140" s="107">
        <v>-20.905603462408603</v>
      </c>
      <c r="T140" s="14">
        <v>279802</v>
      </c>
      <c r="U140" s="14">
        <v>419692</v>
      </c>
      <c r="V140" s="107">
        <v>49.99606864854433</v>
      </c>
      <c r="W140" s="108">
        <v>0.31904770646170344</v>
      </c>
      <c r="X140" s="13">
        <v>5124.520638</v>
      </c>
      <c r="Y140" s="13">
        <v>5896.9221940000007</v>
      </c>
      <c r="Z140" s="107">
        <v>15.07265968005651</v>
      </c>
      <c r="AA140" s="13">
        <v>46971.453655000005</v>
      </c>
      <c r="AB140" s="13">
        <v>58825.415989999994</v>
      </c>
      <c r="AC140" s="107">
        <v>25.236524341073192</v>
      </c>
      <c r="AD140" s="108">
        <v>4.698341380554198</v>
      </c>
    </row>
    <row r="141" spans="1:30" s="29" customFormat="1">
      <c r="A141" s="9"/>
      <c r="B141" s="116" t="s">
        <v>6</v>
      </c>
      <c r="C141" s="13">
        <v>4.7410684900000026</v>
      </c>
      <c r="D141" s="13">
        <v>4.1153366830000024</v>
      </c>
      <c r="E141" s="107">
        <v>-13.198117857183705</v>
      </c>
      <c r="F141" s="13">
        <v>21.233165041000007</v>
      </c>
      <c r="G141" s="13">
        <v>23.154277040000007</v>
      </c>
      <c r="H141" s="107">
        <v>9.0476949399227351</v>
      </c>
      <c r="I141" s="108">
        <v>0.51520270834323934</v>
      </c>
      <c r="J141" s="14">
        <v>0</v>
      </c>
      <c r="K141" s="14">
        <v>0</v>
      </c>
      <c r="L141" s="113" t="s">
        <v>57</v>
      </c>
      <c r="M141" s="14">
        <v>0</v>
      </c>
      <c r="N141" s="14">
        <v>1</v>
      </c>
      <c r="O141" s="113" t="s">
        <v>57</v>
      </c>
      <c r="P141" s="108">
        <v>2.1335609131640711E-2</v>
      </c>
      <c r="Q141" s="118">
        <v>9242</v>
      </c>
      <c r="R141" s="118">
        <v>7524</v>
      </c>
      <c r="S141" s="107">
        <v>-18.589049989179831</v>
      </c>
      <c r="T141" s="14">
        <v>35438</v>
      </c>
      <c r="U141" s="14">
        <v>40473</v>
      </c>
      <c r="V141" s="107">
        <v>14.207912410406909</v>
      </c>
      <c r="W141" s="108">
        <v>1.033450203878713</v>
      </c>
      <c r="X141" s="13">
        <v>2.0293000000000001</v>
      </c>
      <c r="Y141" s="13">
        <v>1.365</v>
      </c>
      <c r="Z141" s="107">
        <v>-32.735426008968616</v>
      </c>
      <c r="AA141" s="13">
        <v>4.0067170000000001</v>
      </c>
      <c r="AB141" s="13">
        <v>8.7958999999999996</v>
      </c>
      <c r="AC141" s="107">
        <v>119.52885616827939</v>
      </c>
      <c r="AD141" s="108">
        <v>4.9206449994857208E-3</v>
      </c>
    </row>
    <row r="142" spans="1:30" s="29" customFormat="1">
      <c r="A142" s="9"/>
      <c r="B142" s="115" t="s">
        <v>25</v>
      </c>
      <c r="C142" s="13">
        <v>30.768099999999993</v>
      </c>
      <c r="D142" s="13">
        <v>40.637107156999967</v>
      </c>
      <c r="E142" s="107">
        <v>32.075452033112143</v>
      </c>
      <c r="F142" s="13">
        <v>312.09730000000002</v>
      </c>
      <c r="G142" s="13">
        <v>443.45510844599994</v>
      </c>
      <c r="H142" s="107">
        <v>42.088735931390595</v>
      </c>
      <c r="I142" s="108">
        <v>5.653814207076203</v>
      </c>
      <c r="J142" s="14">
        <v>13</v>
      </c>
      <c r="K142" s="14">
        <v>28</v>
      </c>
      <c r="L142" s="107">
        <v>115.38461538461537</v>
      </c>
      <c r="M142" s="14">
        <v>98</v>
      </c>
      <c r="N142" s="14">
        <v>270</v>
      </c>
      <c r="O142" s="107">
        <v>175.51020408163265</v>
      </c>
      <c r="P142" s="108">
        <v>0.9733588088972206</v>
      </c>
      <c r="Q142" s="118">
        <v>1079151</v>
      </c>
      <c r="R142" s="118">
        <v>1281771</v>
      </c>
      <c r="S142" s="107">
        <v>18.775871031950118</v>
      </c>
      <c r="T142" s="14">
        <v>8249436</v>
      </c>
      <c r="U142" s="14">
        <v>11955837</v>
      </c>
      <c r="V142" s="107">
        <v>44.929144246952156</v>
      </c>
      <c r="W142" s="108">
        <v>17.791729637738126</v>
      </c>
      <c r="X142" s="13">
        <v>26733.010299999998</v>
      </c>
      <c r="Y142" s="13">
        <v>32156.253399999998</v>
      </c>
      <c r="Z142" s="107">
        <v>20.286690646283109</v>
      </c>
      <c r="AA142" s="13">
        <v>256384.33730000001</v>
      </c>
      <c r="AB142" s="13">
        <v>279794.94149999996</v>
      </c>
      <c r="AC142" s="107">
        <v>9.1310586467716899</v>
      </c>
      <c r="AD142" s="108">
        <v>11.609420201910178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71.957078129999999</v>
      </c>
      <c r="D144" s="124">
        <v>86.734293672647681</v>
      </c>
      <c r="E144" s="105">
        <v>20.536152838155385</v>
      </c>
      <c r="F144" s="124">
        <v>700.67832798399991</v>
      </c>
      <c r="G144" s="124">
        <v>848.66293784064783</v>
      </c>
      <c r="H144" s="105">
        <v>21.120192240343872</v>
      </c>
      <c r="I144" s="106">
        <v>0.2870845810390546</v>
      </c>
      <c r="J144" s="125">
        <v>21002</v>
      </c>
      <c r="K144" s="125">
        <v>20828</v>
      </c>
      <c r="L144" s="105">
        <v>-0.82849252452147415</v>
      </c>
      <c r="M144" s="125">
        <v>193543</v>
      </c>
      <c r="N144" s="125">
        <v>222417</v>
      </c>
      <c r="O144" s="105">
        <v>14.918648569051838</v>
      </c>
      <c r="P144" s="106">
        <v>1.0627105131209393</v>
      </c>
      <c r="Q144" s="125">
        <v>304053</v>
      </c>
      <c r="R144" s="125">
        <v>386062</v>
      </c>
      <c r="S144" s="105">
        <v>26.971942391622513</v>
      </c>
      <c r="T144" s="125">
        <v>3377813</v>
      </c>
      <c r="U144" s="125">
        <v>3895999</v>
      </c>
      <c r="V144" s="105">
        <v>15.340872925765872</v>
      </c>
      <c r="W144" s="106">
        <v>1.9224277250305357</v>
      </c>
      <c r="X144" s="124">
        <v>4719.263088499999</v>
      </c>
      <c r="Y144" s="124">
        <v>5177.8436559742313</v>
      </c>
      <c r="Z144" s="105">
        <v>9.7172070909060206</v>
      </c>
      <c r="AA144" s="124">
        <v>52884.152408900001</v>
      </c>
      <c r="AB144" s="124">
        <v>52532.681732206234</v>
      </c>
      <c r="AC144" s="105">
        <v>-0.66460491599864835</v>
      </c>
      <c r="AD144" s="106">
        <v>0.94837259584936096</v>
      </c>
    </row>
    <row r="145" spans="1:30" s="29" customFormat="1">
      <c r="A145" s="9"/>
      <c r="B145" s="116" t="s">
        <v>3</v>
      </c>
      <c r="C145" s="13">
        <v>4.8986000000000001</v>
      </c>
      <c r="D145" s="13">
        <v>2.8565618249997864</v>
      </c>
      <c r="E145" s="107">
        <v>-41.686158800477969</v>
      </c>
      <c r="F145" s="13">
        <v>54.184600000000003</v>
      </c>
      <c r="G145" s="13">
        <v>31.457176824999788</v>
      </c>
      <c r="H145" s="107">
        <v>-41.944432873916597</v>
      </c>
      <c r="I145" s="108">
        <v>8.9621708800633193E-2</v>
      </c>
      <c r="J145" s="14">
        <v>715</v>
      </c>
      <c r="K145" s="14">
        <v>1484</v>
      </c>
      <c r="L145" s="107">
        <v>107.55244755244755</v>
      </c>
      <c r="M145" s="14">
        <v>7109</v>
      </c>
      <c r="N145" s="14">
        <v>9142</v>
      </c>
      <c r="O145" s="107">
        <v>28.597552398368265</v>
      </c>
      <c r="P145" s="108">
        <v>0.93504782633598715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19.158000000000001</v>
      </c>
      <c r="Y145" s="13">
        <v>42.509078999999964</v>
      </c>
      <c r="Z145" s="107">
        <v>121.88683056686483</v>
      </c>
      <c r="AA145" s="13">
        <v>205.53440000000003</v>
      </c>
      <c r="AB145" s="13">
        <v>261.45417899999995</v>
      </c>
      <c r="AC145" s="107">
        <v>27.207016927579964</v>
      </c>
      <c r="AD145" s="108">
        <v>0.85091361360845386</v>
      </c>
    </row>
    <row r="146" spans="1:30" s="29" customFormat="1">
      <c r="A146" s="9"/>
      <c r="B146" s="116" t="s">
        <v>4</v>
      </c>
      <c r="C146" s="13">
        <v>38.127629811000027</v>
      </c>
      <c r="D146" s="13">
        <v>43.213027780647892</v>
      </c>
      <c r="E146" s="107">
        <v>13.337828747436852</v>
      </c>
      <c r="F146" s="13">
        <v>370.00699999999995</v>
      </c>
      <c r="G146" s="13">
        <v>452.22012798064793</v>
      </c>
      <c r="H146" s="107">
        <v>22.219343953127371</v>
      </c>
      <c r="I146" s="108">
        <v>0.62985245187575112</v>
      </c>
      <c r="J146" s="14">
        <v>20287</v>
      </c>
      <c r="K146" s="14">
        <v>19343</v>
      </c>
      <c r="L146" s="107">
        <v>-4.6532262039729879</v>
      </c>
      <c r="M146" s="14">
        <v>186363</v>
      </c>
      <c r="N146" s="14">
        <v>213236</v>
      </c>
      <c r="O146" s="107">
        <v>14.419707774611915</v>
      </c>
      <c r="P146" s="108">
        <v>1.0705938980525862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899.18739999999934</v>
      </c>
      <c r="Y146" s="13">
        <v>839.73412620023203</v>
      </c>
      <c r="Z146" s="107">
        <v>-6.6118891122993224</v>
      </c>
      <c r="AA146" s="13">
        <v>8412.6399000000001</v>
      </c>
      <c r="AB146" s="13">
        <v>10351.503626200232</v>
      </c>
      <c r="AC146" s="107">
        <v>23.047031006286531</v>
      </c>
      <c r="AD146" s="108">
        <v>0.62072432920374199</v>
      </c>
    </row>
    <row r="147" spans="1:30" s="29" customFormat="1" ht="14.25" customHeight="1">
      <c r="A147" s="9"/>
      <c r="B147" s="116" t="s">
        <v>5</v>
      </c>
      <c r="C147" s="13">
        <v>27.54606439799997</v>
      </c>
      <c r="D147" s="13">
        <v>39.682832114</v>
      </c>
      <c r="E147" s="107">
        <v>44.059897416348306</v>
      </c>
      <c r="F147" s="13">
        <v>197.59564121</v>
      </c>
      <c r="G147" s="13">
        <v>323.12593053600006</v>
      </c>
      <c r="H147" s="107">
        <v>63.528875716741865</v>
      </c>
      <c r="I147" s="108">
        <v>0.18319994381774113</v>
      </c>
      <c r="J147" s="14">
        <v>0</v>
      </c>
      <c r="K147" s="14">
        <v>1</v>
      </c>
      <c r="L147" s="113" t="s">
        <v>57</v>
      </c>
      <c r="M147" s="14">
        <v>3</v>
      </c>
      <c r="N147" s="14">
        <v>12</v>
      </c>
      <c r="O147" s="113">
        <v>300</v>
      </c>
      <c r="P147" s="108">
        <v>0.77669902912621358</v>
      </c>
      <c r="Q147" s="14">
        <v>245382</v>
      </c>
      <c r="R147" s="14">
        <v>349249</v>
      </c>
      <c r="S147" s="107">
        <v>42.328695666348793</v>
      </c>
      <c r="T147" s="14">
        <v>1978632</v>
      </c>
      <c r="U147" s="14">
        <v>3064543</v>
      </c>
      <c r="V147" s="107">
        <v>54.88190830836659</v>
      </c>
      <c r="W147" s="108">
        <v>2.3296498753925929</v>
      </c>
      <c r="X147" s="13">
        <v>2564.1145508</v>
      </c>
      <c r="Y147" s="13">
        <v>3490.0463847740002</v>
      </c>
      <c r="Z147" s="107">
        <v>36.111172712042482</v>
      </c>
      <c r="AA147" s="13">
        <v>19483.776417500005</v>
      </c>
      <c r="AB147" s="13">
        <v>29808.860167005998</v>
      </c>
      <c r="AC147" s="107">
        <v>52.993236671676101</v>
      </c>
      <c r="AD147" s="108">
        <v>2.3808110639388618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1.3847839209999993</v>
      </c>
      <c r="D149" s="13">
        <v>0.98187195300000096</v>
      </c>
      <c r="E149" s="107">
        <v>-29.095656144609329</v>
      </c>
      <c r="F149" s="13">
        <v>78.891086773999973</v>
      </c>
      <c r="G149" s="13">
        <v>41.859702499000008</v>
      </c>
      <c r="H149" s="107">
        <v>-46.939883565153714</v>
      </c>
      <c r="I149" s="108">
        <v>0.53368870080712738</v>
      </c>
      <c r="J149" s="14">
        <v>0</v>
      </c>
      <c r="K149" s="14">
        <v>0</v>
      </c>
      <c r="L149" s="107" t="s">
        <v>57</v>
      </c>
      <c r="M149" s="14">
        <v>68</v>
      </c>
      <c r="N149" s="14">
        <v>27</v>
      </c>
      <c r="O149" s="107">
        <v>-60.294117647058819</v>
      </c>
      <c r="P149" s="108">
        <v>9.7335880889722046E-2</v>
      </c>
      <c r="Q149" s="118">
        <v>58671</v>
      </c>
      <c r="R149" s="118">
        <v>36813</v>
      </c>
      <c r="S149" s="107">
        <v>-37.25520274070665</v>
      </c>
      <c r="T149" s="14">
        <v>1399181</v>
      </c>
      <c r="U149" s="14">
        <v>831456</v>
      </c>
      <c r="V149" s="107">
        <v>-40.575522394886718</v>
      </c>
      <c r="W149" s="108">
        <v>1.2373069620868193</v>
      </c>
      <c r="X149" s="13">
        <v>1236.8031377</v>
      </c>
      <c r="Y149" s="13">
        <v>805.55406600000003</v>
      </c>
      <c r="Z149" s="107">
        <v>-34.868044764340183</v>
      </c>
      <c r="AA149" s="13">
        <v>24782.201691399998</v>
      </c>
      <c r="AB149" s="13">
        <v>12110.863760000002</v>
      </c>
      <c r="AC149" s="107">
        <v>-51.130799794100803</v>
      </c>
      <c r="AD149" s="108">
        <v>0.50251125214830195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128.76220580899999</v>
      </c>
      <c r="D151" s="124">
        <v>221.246396933</v>
      </c>
      <c r="E151" s="105">
        <v>71.82557221890626</v>
      </c>
      <c r="F151" s="124">
        <v>1438.0769685920002</v>
      </c>
      <c r="G151" s="124">
        <v>2560.4689972229999</v>
      </c>
      <c r="H151" s="105">
        <v>78.048119338836017</v>
      </c>
      <c r="I151" s="106">
        <v>0.86615208059112425</v>
      </c>
      <c r="J151" s="125">
        <v>9988</v>
      </c>
      <c r="K151" s="125">
        <v>14234</v>
      </c>
      <c r="L151" s="105">
        <v>42.51101321585903</v>
      </c>
      <c r="M151" s="125">
        <v>99252</v>
      </c>
      <c r="N151" s="125">
        <v>152380</v>
      </c>
      <c r="O151" s="105">
        <v>53.528392374964739</v>
      </c>
      <c r="P151" s="106">
        <v>0.72807306990638643</v>
      </c>
      <c r="Q151" s="125">
        <v>568550</v>
      </c>
      <c r="R151" s="125">
        <v>993264</v>
      </c>
      <c r="S151" s="105">
        <v>74.701257585084875</v>
      </c>
      <c r="T151" s="125">
        <v>4910830</v>
      </c>
      <c r="U151" s="125">
        <v>5705840</v>
      </c>
      <c r="V151" s="105">
        <v>16.188913075793703</v>
      </c>
      <c r="W151" s="106">
        <v>2.8154691545321837</v>
      </c>
      <c r="X151" s="124">
        <v>13831.818517200001</v>
      </c>
      <c r="Y151" s="124">
        <v>23007.6457716</v>
      </c>
      <c r="Z151" s="105">
        <v>66.338545745013704</v>
      </c>
      <c r="AA151" s="124">
        <v>127921.07424799999</v>
      </c>
      <c r="AB151" s="124">
        <v>151598.8355825</v>
      </c>
      <c r="AC151" s="105">
        <v>18.509664239213663</v>
      </c>
      <c r="AD151" s="106">
        <v>2.7368140458166161</v>
      </c>
    </row>
    <row r="152" spans="1:30" s="27" customFormat="1">
      <c r="A152" s="9"/>
      <c r="B152" s="116" t="s">
        <v>3</v>
      </c>
      <c r="C152" s="13">
        <v>7.4947295000000009</v>
      </c>
      <c r="D152" s="13">
        <v>5.4735639999999997</v>
      </c>
      <c r="E152" s="107">
        <v>-26.967824522552831</v>
      </c>
      <c r="F152" s="13">
        <v>117.99320269999998</v>
      </c>
      <c r="G152" s="13">
        <v>89.937737300000009</v>
      </c>
      <c r="H152" s="107">
        <v>-23.777187802361414</v>
      </c>
      <c r="I152" s="108">
        <v>0.25623321976187863</v>
      </c>
      <c r="J152" s="14">
        <v>182</v>
      </c>
      <c r="K152" s="14">
        <v>175</v>
      </c>
      <c r="L152" s="107">
        <v>-3.8461538461538463</v>
      </c>
      <c r="M152" s="14">
        <v>2336</v>
      </c>
      <c r="N152" s="14">
        <v>2277</v>
      </c>
      <c r="O152" s="107">
        <v>-2.5256849315068495</v>
      </c>
      <c r="P152" s="108">
        <v>0.23289257280322059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14.156492100000001</v>
      </c>
      <c r="Y152" s="13">
        <v>6.0299665000000005</v>
      </c>
      <c r="Z152" s="107">
        <v>-57.404938614701031</v>
      </c>
      <c r="AA152" s="13">
        <v>278.08231469999998</v>
      </c>
      <c r="AB152" s="13">
        <v>102.0631149</v>
      </c>
      <c r="AC152" s="107">
        <v>-63.297516776603544</v>
      </c>
      <c r="AD152" s="108">
        <v>0.33216869681663735</v>
      </c>
    </row>
    <row r="153" spans="1:30" s="27" customFormat="1">
      <c r="A153" s="9"/>
      <c r="B153" s="116" t="s">
        <v>4</v>
      </c>
      <c r="C153" s="13">
        <v>76.552144550000008</v>
      </c>
      <c r="D153" s="13">
        <v>101.58544970000001</v>
      </c>
      <c r="E153" s="107">
        <v>32.700984795598387</v>
      </c>
      <c r="F153" s="13">
        <v>765.56185704000006</v>
      </c>
      <c r="G153" s="13">
        <v>1036.335143</v>
      </c>
      <c r="H153" s="107">
        <v>35.36922372372743</v>
      </c>
      <c r="I153" s="108">
        <v>1.4434081775579217</v>
      </c>
      <c r="J153" s="14">
        <v>9803</v>
      </c>
      <c r="K153" s="14">
        <v>14052</v>
      </c>
      <c r="L153" s="107">
        <v>43.343874324186473</v>
      </c>
      <c r="M153" s="14">
        <v>96865</v>
      </c>
      <c r="N153" s="14">
        <v>150065</v>
      </c>
      <c r="O153" s="107">
        <v>54.921798379187528</v>
      </c>
      <c r="P153" s="108">
        <v>0.7534312841699401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889.53579189999994</v>
      </c>
      <c r="Y153" s="13">
        <v>1123.8721281000001</v>
      </c>
      <c r="Z153" s="107">
        <v>26.343665801178219</v>
      </c>
      <c r="AA153" s="13">
        <v>9171.4964987000003</v>
      </c>
      <c r="AB153" s="13">
        <v>11267.853064300001</v>
      </c>
      <c r="AC153" s="107">
        <v>22.857301051111406</v>
      </c>
      <c r="AD153" s="108">
        <v>0.67567290583767559</v>
      </c>
    </row>
    <row r="154" spans="1:30">
      <c r="A154" s="9"/>
      <c r="B154" s="116" t="s">
        <v>5</v>
      </c>
      <c r="C154" s="13">
        <v>21.676185799999999</v>
      </c>
      <c r="D154" s="13">
        <v>90.938382250999979</v>
      </c>
      <c r="E154" s="107">
        <v>319.53129157529173</v>
      </c>
      <c r="F154" s="13">
        <v>175.87153380000001</v>
      </c>
      <c r="G154" s="13">
        <v>636.70016164999993</v>
      </c>
      <c r="H154" s="107">
        <v>262.02570586212738</v>
      </c>
      <c r="I154" s="108">
        <v>0.36098444234895971</v>
      </c>
      <c r="J154" s="14">
        <v>0</v>
      </c>
      <c r="K154" s="14">
        <v>1</v>
      </c>
      <c r="L154" s="113" t="s">
        <v>57</v>
      </c>
      <c r="M154" s="14">
        <v>3</v>
      </c>
      <c r="N154" s="14">
        <v>9</v>
      </c>
      <c r="O154" s="113">
        <v>200</v>
      </c>
      <c r="P154" s="108">
        <v>0.58252427184466016</v>
      </c>
      <c r="Q154" s="118">
        <v>8148</v>
      </c>
      <c r="R154" s="118">
        <v>11374</v>
      </c>
      <c r="S154" s="107">
        <v>39.592538046146295</v>
      </c>
      <c r="T154" s="14">
        <v>72836</v>
      </c>
      <c r="U154" s="14">
        <v>109629</v>
      </c>
      <c r="V154" s="107">
        <v>50.514855291339444</v>
      </c>
      <c r="W154" s="108">
        <v>8.3339403685774541E-2</v>
      </c>
      <c r="X154" s="13">
        <v>1020.6471</v>
      </c>
      <c r="Y154" s="13">
        <v>1597.0472</v>
      </c>
      <c r="Z154" s="107">
        <v>56.473985964394544</v>
      </c>
      <c r="AA154" s="13">
        <v>9149.9259999999995</v>
      </c>
      <c r="AB154" s="13">
        <v>13893.121300000001</v>
      </c>
      <c r="AC154" s="107">
        <v>51.838619241292236</v>
      </c>
      <c r="AD154" s="108">
        <v>1.1096330660873743</v>
      </c>
    </row>
    <row r="155" spans="1:30">
      <c r="A155" s="9"/>
      <c r="B155" s="116" t="s">
        <v>6</v>
      </c>
      <c r="C155" s="13">
        <v>0</v>
      </c>
      <c r="D155" s="13">
        <v>1.8180070000000002E-3</v>
      </c>
      <c r="E155" s="107" t="s">
        <v>57</v>
      </c>
      <c r="F155" s="13">
        <v>5.9756542999999995E-2</v>
      </c>
      <c r="G155" s="13">
        <v>-1.9560142999999999E-2</v>
      </c>
      <c r="H155" s="107">
        <v>-132.73305652905657</v>
      </c>
      <c r="I155" s="108">
        <v>-4.3523011458193437E-4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0</v>
      </c>
      <c r="R155" s="118">
        <v>2</v>
      </c>
      <c r="S155" s="107" t="s">
        <v>57</v>
      </c>
      <c r="T155" s="14">
        <v>35</v>
      </c>
      <c r="U155" s="14">
        <v>6</v>
      </c>
      <c r="V155" s="107">
        <v>-82.857142857142861</v>
      </c>
      <c r="W155" s="108">
        <v>1.5320587115539441E-4</v>
      </c>
      <c r="X155" s="13">
        <v>0</v>
      </c>
      <c r="Y155" s="13">
        <v>0.58550000000000002</v>
      </c>
      <c r="Z155" s="107" t="s">
        <v>57</v>
      </c>
      <c r="AA155" s="13">
        <v>8.8024000000000004</v>
      </c>
      <c r="AB155" s="13">
        <v>-0.23119999999999991</v>
      </c>
      <c r="AC155" s="107">
        <v>-102.62655639371079</v>
      </c>
      <c r="AD155" s="108">
        <v>-1.2933902430463037E-4</v>
      </c>
    </row>
    <row r="156" spans="1:30">
      <c r="A156" s="9"/>
      <c r="B156" s="115" t="s">
        <v>25</v>
      </c>
      <c r="C156" s="13">
        <v>23.039145958999992</v>
      </c>
      <c r="D156" s="13">
        <v>23.247182975000008</v>
      </c>
      <c r="E156" s="107">
        <v>0.90297190863860588</v>
      </c>
      <c r="F156" s="13">
        <v>378.59061850899997</v>
      </c>
      <c r="G156" s="13">
        <v>797.51551541599974</v>
      </c>
      <c r="H156" s="107">
        <v>110.65379764476148</v>
      </c>
      <c r="I156" s="108">
        <v>10.167894033792029</v>
      </c>
      <c r="J156" s="14">
        <v>3</v>
      </c>
      <c r="K156" s="14">
        <v>6</v>
      </c>
      <c r="L156" s="107">
        <v>100</v>
      </c>
      <c r="M156" s="14">
        <v>48</v>
      </c>
      <c r="N156" s="14">
        <v>29</v>
      </c>
      <c r="O156" s="107">
        <v>-39.583333333333329</v>
      </c>
      <c r="P156" s="108">
        <v>0.10454594614081258</v>
      </c>
      <c r="Q156" s="14">
        <v>560402</v>
      </c>
      <c r="R156" s="14">
        <v>981888</v>
      </c>
      <c r="S156" s="107">
        <v>75.211366126459225</v>
      </c>
      <c r="T156" s="14">
        <v>4837959</v>
      </c>
      <c r="U156" s="14">
        <v>5596205</v>
      </c>
      <c r="V156" s="107">
        <v>15.672848819099128</v>
      </c>
      <c r="W156" s="108">
        <v>8.32782902254006</v>
      </c>
      <c r="X156" s="13">
        <v>11907.4791332</v>
      </c>
      <c r="Y156" s="13">
        <v>20280.110977</v>
      </c>
      <c r="Z156" s="107">
        <v>70.314058501733854</v>
      </c>
      <c r="AA156" s="13">
        <v>109312.76703459998</v>
      </c>
      <c r="AB156" s="13">
        <v>126336.02930330001</v>
      </c>
      <c r="AC156" s="107">
        <v>15.572986331332894</v>
      </c>
      <c r="AD156" s="108">
        <v>5.2420106059095684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515.83399799699987</v>
      </c>
      <c r="D158" s="124">
        <v>671.19523417653545</v>
      </c>
      <c r="E158" s="105">
        <v>30.118456089131058</v>
      </c>
      <c r="F158" s="124">
        <v>3820.0735578696317</v>
      </c>
      <c r="G158" s="124">
        <v>5783.71892545628</v>
      </c>
      <c r="H158" s="105">
        <v>51.403339172393544</v>
      </c>
      <c r="I158" s="106">
        <v>1.9565088217320514</v>
      </c>
      <c r="J158" s="125">
        <v>47940</v>
      </c>
      <c r="K158" s="125">
        <v>52999</v>
      </c>
      <c r="L158" s="105">
        <v>10.552774301209846</v>
      </c>
      <c r="M158" s="125">
        <v>391018</v>
      </c>
      <c r="N158" s="125">
        <v>494081</v>
      </c>
      <c r="O158" s="105">
        <v>26.357610135594783</v>
      </c>
      <c r="P158" s="106">
        <v>2.360723654366828</v>
      </c>
      <c r="Q158" s="125">
        <v>131596</v>
      </c>
      <c r="R158" s="125">
        <v>80226</v>
      </c>
      <c r="S158" s="105">
        <v>-39.036140916137271</v>
      </c>
      <c r="T158" s="125">
        <v>825389</v>
      </c>
      <c r="U158" s="125">
        <v>1108969</v>
      </c>
      <c r="V158" s="105">
        <v>34.357133424361116</v>
      </c>
      <c r="W158" s="106">
        <v>0.547205672229225</v>
      </c>
      <c r="X158" s="124">
        <v>52437.638797348991</v>
      </c>
      <c r="Y158" s="124">
        <v>49314.203671681025</v>
      </c>
      <c r="Z158" s="105">
        <v>-5.9564755341841833</v>
      </c>
      <c r="AA158" s="124">
        <v>306079.76977993007</v>
      </c>
      <c r="AB158" s="124">
        <v>489553.16560873995</v>
      </c>
      <c r="AC158" s="105">
        <v>59.942999813651973</v>
      </c>
      <c r="AD158" s="106">
        <v>8.8379041610966755</v>
      </c>
    </row>
    <row r="159" spans="1:30" ht="15" customHeight="1">
      <c r="A159" s="9"/>
      <c r="B159" s="116" t="s">
        <v>3</v>
      </c>
      <c r="C159" s="13">
        <v>63.437679266999993</v>
      </c>
      <c r="D159" s="13">
        <v>102.96621276900001</v>
      </c>
      <c r="E159" s="107">
        <v>62.310812688513003</v>
      </c>
      <c r="F159" s="13">
        <v>439.50988175499992</v>
      </c>
      <c r="G159" s="13">
        <v>710.80092742000011</v>
      </c>
      <c r="H159" s="107">
        <v>61.725812530474222</v>
      </c>
      <c r="I159" s="108">
        <v>2.025076633127127</v>
      </c>
      <c r="J159" s="14">
        <v>595</v>
      </c>
      <c r="K159" s="14">
        <v>817</v>
      </c>
      <c r="L159" s="107">
        <v>37.310924369747902</v>
      </c>
      <c r="M159" s="14">
        <v>4340</v>
      </c>
      <c r="N159" s="14">
        <v>6421</v>
      </c>
      <c r="O159" s="107">
        <v>47.94930875576037</v>
      </c>
      <c r="P159" s="108">
        <v>0.65674273604281042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144.22651110000007</v>
      </c>
      <c r="Y159" s="13">
        <v>218.53198040000007</v>
      </c>
      <c r="Z159" s="107">
        <v>51.519979741089337</v>
      </c>
      <c r="AA159" s="13">
        <v>1095.9964473000002</v>
      </c>
      <c r="AB159" s="13">
        <v>1210.8243748</v>
      </c>
      <c r="AC159" s="107">
        <v>10.477034645767299</v>
      </c>
      <c r="AD159" s="108">
        <v>3.94067881472365</v>
      </c>
    </row>
    <row r="160" spans="1:30" s="27" customFormat="1">
      <c r="A160" s="9"/>
      <c r="B160" s="116" t="s">
        <v>4</v>
      </c>
      <c r="C160" s="13">
        <v>394.31812638399998</v>
      </c>
      <c r="D160" s="13">
        <v>533.86832705999984</v>
      </c>
      <c r="E160" s="107">
        <v>35.390257596248894</v>
      </c>
      <c r="F160" s="13">
        <v>3142.4047126840001</v>
      </c>
      <c r="G160" s="13">
        <v>4670.2321504979991</v>
      </c>
      <c r="H160" s="107">
        <v>48.619690253361618</v>
      </c>
      <c r="I160" s="108">
        <v>6.504701999788046</v>
      </c>
      <c r="J160" s="14">
        <v>47301</v>
      </c>
      <c r="K160" s="14">
        <v>52160</v>
      </c>
      <c r="L160" s="107">
        <v>10.272510094923998</v>
      </c>
      <c r="M160" s="14">
        <v>386444</v>
      </c>
      <c r="N160" s="14">
        <v>487416</v>
      </c>
      <c r="O160" s="107">
        <v>26.128494684870251</v>
      </c>
      <c r="P160" s="108">
        <v>2.4471693119979712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32308.592357499991</v>
      </c>
      <c r="Y160" s="13">
        <v>38545.212759300011</v>
      </c>
      <c r="Z160" s="107">
        <v>19.303287288999691</v>
      </c>
      <c r="AA160" s="13">
        <v>225366.16953790002</v>
      </c>
      <c r="AB160" s="13">
        <v>331132.85983489995</v>
      </c>
      <c r="AC160" s="107">
        <v>46.931041386499253</v>
      </c>
      <c r="AD160" s="108">
        <v>19.856267236200946</v>
      </c>
    </row>
    <row r="161" spans="1:33" s="27" customFormat="1">
      <c r="A161" s="9"/>
      <c r="B161" s="116" t="s">
        <v>5</v>
      </c>
      <c r="C161" s="13">
        <v>12.960221340999999</v>
      </c>
      <c r="D161" s="13">
        <v>17.478371901535592</v>
      </c>
      <c r="E161" s="107">
        <v>34.861677448689136</v>
      </c>
      <c r="F161" s="13">
        <v>73.828069656579899</v>
      </c>
      <c r="G161" s="13">
        <v>180.17243404621121</v>
      </c>
      <c r="H161" s="107">
        <v>144.04326820991642</v>
      </c>
      <c r="I161" s="108">
        <v>0.10215082317912001</v>
      </c>
      <c r="J161" s="14">
        <v>0</v>
      </c>
      <c r="K161" s="14">
        <v>0</v>
      </c>
      <c r="L161" s="113" t="s">
        <v>57</v>
      </c>
      <c r="M161" s="14">
        <v>2</v>
      </c>
      <c r="N161" s="14">
        <v>7</v>
      </c>
      <c r="O161" s="107">
        <v>250</v>
      </c>
      <c r="P161" s="108">
        <v>0.45307443365695793</v>
      </c>
      <c r="Q161" s="118">
        <v>7985</v>
      </c>
      <c r="R161" s="118">
        <v>14654</v>
      </c>
      <c r="S161" s="107">
        <v>83.519098309329991</v>
      </c>
      <c r="T161" s="14">
        <v>53882</v>
      </c>
      <c r="U161" s="14">
        <v>146152</v>
      </c>
      <c r="V161" s="107">
        <v>171.24457147099216</v>
      </c>
      <c r="W161" s="108">
        <v>0.11110400101691451</v>
      </c>
      <c r="X161" s="13">
        <v>825.03001029999996</v>
      </c>
      <c r="Y161" s="13">
        <v>1450.1148761000002</v>
      </c>
      <c r="Z161" s="107">
        <v>75.765106480515172</v>
      </c>
      <c r="AA161" s="13">
        <v>5385.9206744000003</v>
      </c>
      <c r="AB161" s="13">
        <v>14494.431947167999</v>
      </c>
      <c r="AC161" s="107">
        <v>169.11707066281107</v>
      </c>
      <c r="AD161" s="108">
        <v>1.1576592916331059</v>
      </c>
    </row>
    <row r="162" spans="1:33" s="27" customFormat="1">
      <c r="A162" s="9"/>
      <c r="B162" s="116" t="s">
        <v>6</v>
      </c>
      <c r="C162" s="13">
        <v>8.2554914999999993E-2</v>
      </c>
      <c r="D162" s="13">
        <v>0.12734790900000001</v>
      </c>
      <c r="E162" s="107">
        <v>54.258421803232459</v>
      </c>
      <c r="F162" s="13">
        <v>3.230218555</v>
      </c>
      <c r="G162" s="13">
        <v>3.0361275239999999</v>
      </c>
      <c r="H162" s="107">
        <v>-6.0086036809976822</v>
      </c>
      <c r="I162" s="108">
        <v>6.7556465725014614E-2</v>
      </c>
      <c r="J162" s="14">
        <v>0</v>
      </c>
      <c r="K162" s="14">
        <v>0</v>
      </c>
      <c r="L162" s="113" t="s">
        <v>57</v>
      </c>
      <c r="M162" s="14">
        <v>12</v>
      </c>
      <c r="N162" s="14">
        <v>8</v>
      </c>
      <c r="O162" s="107">
        <v>-33.333333333333329</v>
      </c>
      <c r="P162" s="108">
        <v>0.17068487305312569</v>
      </c>
      <c r="Q162" s="119">
        <v>0</v>
      </c>
      <c r="R162" s="119">
        <v>0</v>
      </c>
      <c r="S162" s="113" t="s">
        <v>57</v>
      </c>
      <c r="T162" s="14">
        <v>13144</v>
      </c>
      <c r="U162" s="14">
        <v>3917</v>
      </c>
      <c r="V162" s="107">
        <v>-70.199330493000616</v>
      </c>
      <c r="W162" s="108">
        <v>0.10001789955261334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45.035416089999956</v>
      </c>
      <c r="D163" s="13">
        <v>16.754974536999995</v>
      </c>
      <c r="E163" s="107">
        <v>-62.796003697364725</v>
      </c>
      <c r="F163" s="13">
        <v>161.10067521905145</v>
      </c>
      <c r="G163" s="13">
        <v>219.47728596806908</v>
      </c>
      <c r="H163" s="107">
        <v>36.236105571650718</v>
      </c>
      <c r="I163" s="108">
        <v>2.7982173931544629</v>
      </c>
      <c r="J163" s="14">
        <v>44</v>
      </c>
      <c r="K163" s="14">
        <v>22</v>
      </c>
      <c r="L163" s="107">
        <v>-50</v>
      </c>
      <c r="M163" s="14">
        <v>220</v>
      </c>
      <c r="N163" s="14">
        <v>229</v>
      </c>
      <c r="O163" s="107">
        <v>4.0909090909090908</v>
      </c>
      <c r="P163" s="108">
        <v>0.82555247124986486</v>
      </c>
      <c r="Q163" s="118">
        <v>123611</v>
      </c>
      <c r="R163" s="118">
        <v>65572</v>
      </c>
      <c r="S163" s="107">
        <v>-46.95294108129535</v>
      </c>
      <c r="T163" s="14">
        <v>758363</v>
      </c>
      <c r="U163" s="14">
        <v>958900</v>
      </c>
      <c r="V163" s="107">
        <v>26.443405071186227</v>
      </c>
      <c r="W163" s="108">
        <v>1.4269590284333156</v>
      </c>
      <c r="X163" s="13">
        <v>19159.789918448998</v>
      </c>
      <c r="Y163" s="13">
        <v>9100.3440558810034</v>
      </c>
      <c r="Z163" s="107">
        <v>-52.502902721713738</v>
      </c>
      <c r="AA163" s="13">
        <v>74230.770420330009</v>
      </c>
      <c r="AB163" s="13">
        <v>142715.04945187195</v>
      </c>
      <c r="AC163" s="107">
        <v>92.258612760922858</v>
      </c>
      <c r="AD163" s="108">
        <v>5.9216187731656058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9020.7523331300144</v>
      </c>
      <c r="D165" s="124">
        <v>11121.977947304256</v>
      </c>
      <c r="E165" s="105">
        <v>23.293241368097288</v>
      </c>
      <c r="F165" s="124">
        <v>88237.596160492962</v>
      </c>
      <c r="G165" s="124">
        <v>104310.80883929571</v>
      </c>
      <c r="H165" s="105">
        <v>18.215832454872892</v>
      </c>
      <c r="I165" s="106">
        <v>35.286123051006903</v>
      </c>
      <c r="J165" s="125">
        <v>642234</v>
      </c>
      <c r="K165" s="125">
        <v>662988</v>
      </c>
      <c r="L165" s="105">
        <v>3.2315324321041867</v>
      </c>
      <c r="M165" s="125">
        <v>5602312</v>
      </c>
      <c r="N165" s="125">
        <v>6136617</v>
      </c>
      <c r="O165" s="105">
        <v>9.5372232035630997</v>
      </c>
      <c r="P165" s="106">
        <v>29.320813610905098</v>
      </c>
      <c r="Q165" s="125">
        <v>18153418</v>
      </c>
      <c r="R165" s="125">
        <v>20227411</v>
      </c>
      <c r="S165" s="105">
        <v>11.424807163036736</v>
      </c>
      <c r="T165" s="125">
        <v>137488315</v>
      </c>
      <c r="U165" s="125">
        <v>177144801.69</v>
      </c>
      <c r="V165" s="105">
        <v>28.843532404917465</v>
      </c>
      <c r="W165" s="106">
        <v>87.409693409544545</v>
      </c>
      <c r="X165" s="124">
        <v>483275.62392922165</v>
      </c>
      <c r="Y165" s="124">
        <v>634695.48576602596</v>
      </c>
      <c r="Z165" s="105">
        <v>31.331988277352174</v>
      </c>
      <c r="AA165" s="124">
        <v>3815710.0914690816</v>
      </c>
      <c r="AB165" s="124">
        <v>4633981.850542604</v>
      </c>
      <c r="AC165" s="105">
        <v>21.444809470797104</v>
      </c>
      <c r="AD165" s="106">
        <v>83.657282510738995</v>
      </c>
    </row>
    <row r="166" spans="1:33">
      <c r="A166" s="8"/>
      <c r="B166" s="115" t="s">
        <v>3</v>
      </c>
      <c r="C166" s="122">
        <v>1354.6437724515667</v>
      </c>
      <c r="D166" s="122">
        <v>1672.1673495229934</v>
      </c>
      <c r="E166" s="107">
        <v>23.439636569309165</v>
      </c>
      <c r="F166" s="122">
        <v>13128.461448666303</v>
      </c>
      <c r="G166" s="122">
        <v>15659.857701497083</v>
      </c>
      <c r="H166" s="107">
        <v>19.28174342994274</v>
      </c>
      <c r="I166" s="108">
        <v>44.615040141414028</v>
      </c>
      <c r="J166" s="123">
        <v>29458</v>
      </c>
      <c r="K166" s="123">
        <v>23772</v>
      </c>
      <c r="L166" s="107">
        <v>-19.302057166134837</v>
      </c>
      <c r="M166" s="123">
        <v>214930</v>
      </c>
      <c r="N166" s="123">
        <v>209018</v>
      </c>
      <c r="O166" s="107">
        <v>-2.7506630065602753</v>
      </c>
      <c r="P166" s="108">
        <v>21.3784540106208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2233.7269321439999</v>
      </c>
      <c r="Y166" s="122">
        <v>1825.802568199</v>
      </c>
      <c r="Z166" s="107">
        <v>-18.26205155495267</v>
      </c>
      <c r="AA166" s="122">
        <v>19367.598298976998</v>
      </c>
      <c r="AB166" s="122">
        <v>17081.458545783997</v>
      </c>
      <c r="AC166" s="107">
        <v>-11.803940364220358</v>
      </c>
      <c r="AD166" s="108">
        <v>55.592324714366356</v>
      </c>
    </row>
    <row r="167" spans="1:33">
      <c r="A167" s="8"/>
      <c r="B167" s="115" t="s">
        <v>4</v>
      </c>
      <c r="C167" s="122">
        <v>4722.5019309292175</v>
      </c>
      <c r="D167" s="122">
        <v>5378.6524266859669</v>
      </c>
      <c r="E167" s="107">
        <v>13.894128691814908</v>
      </c>
      <c r="F167" s="122">
        <v>40111.384470730161</v>
      </c>
      <c r="G167" s="122">
        <v>47333.416332375185</v>
      </c>
      <c r="H167" s="107">
        <v>18.004942878286943</v>
      </c>
      <c r="I167" s="108">
        <v>65.926009233003526</v>
      </c>
      <c r="J167" s="123">
        <v>612401</v>
      </c>
      <c r="K167" s="123">
        <v>638635</v>
      </c>
      <c r="L167" s="107">
        <v>4.2837944418771361</v>
      </c>
      <c r="M167" s="123">
        <v>5383840</v>
      </c>
      <c r="N167" s="123">
        <v>5923072</v>
      </c>
      <c r="O167" s="107">
        <v>10.015750839549467</v>
      </c>
      <c r="P167" s="108">
        <v>29.737965169699898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130948.89370683549</v>
      </c>
      <c r="Y167" s="122">
        <v>144997.68362146174</v>
      </c>
      <c r="Z167" s="107">
        <v>10.728452541247325</v>
      </c>
      <c r="AA167" s="122">
        <v>1124523.2961015222</v>
      </c>
      <c r="AB167" s="122">
        <v>1193178.9157107736</v>
      </c>
      <c r="AC167" s="107">
        <v>6.1053087870447413</v>
      </c>
      <c r="AD167" s="108">
        <v>71.548560365667953</v>
      </c>
    </row>
    <row r="168" spans="1:33">
      <c r="A168" s="8"/>
      <c r="B168" s="115" t="s">
        <v>5</v>
      </c>
      <c r="C168" s="122">
        <v>2364.3298371134611</v>
      </c>
      <c r="D168" s="122">
        <v>3267.2868669590712</v>
      </c>
      <c r="E168" s="107">
        <v>38.190823279885649</v>
      </c>
      <c r="F168" s="122">
        <v>29436.195881396827</v>
      </c>
      <c r="G168" s="122">
        <v>33985.181580814293</v>
      </c>
      <c r="H168" s="107">
        <v>15.453714595955475</v>
      </c>
      <c r="I168" s="108">
        <v>19.268287586555203</v>
      </c>
      <c r="J168" s="123">
        <v>79</v>
      </c>
      <c r="K168" s="123">
        <v>95</v>
      </c>
      <c r="L168" s="107">
        <v>20.253164556962027</v>
      </c>
      <c r="M168" s="123">
        <v>841</v>
      </c>
      <c r="N168" s="123">
        <v>886</v>
      </c>
      <c r="O168" s="107">
        <v>5.3507728894173603</v>
      </c>
      <c r="P168" s="108">
        <v>57.346278317152098</v>
      </c>
      <c r="Q168" s="123">
        <v>13584476</v>
      </c>
      <c r="R168" s="123">
        <v>15521141</v>
      </c>
      <c r="S168" s="107">
        <v>14.25645715005864</v>
      </c>
      <c r="T168" s="123">
        <v>97539871</v>
      </c>
      <c r="U168" s="123">
        <v>131481691.69</v>
      </c>
      <c r="V168" s="107">
        <v>34.797893765924705</v>
      </c>
      <c r="W168" s="108">
        <v>99.95170786052465</v>
      </c>
      <c r="X168" s="122">
        <v>123575.32099211402</v>
      </c>
      <c r="Y168" s="122">
        <v>143270.36754809303</v>
      </c>
      <c r="Z168" s="107">
        <v>15.937685937498674</v>
      </c>
      <c r="AA168" s="122">
        <v>1036481.4838986045</v>
      </c>
      <c r="AB168" s="122">
        <v>1251158.7566949956</v>
      </c>
      <c r="AC168" s="107">
        <v>20.712118463410214</v>
      </c>
      <c r="AD168" s="108">
        <v>99.929101414635667</v>
      </c>
    </row>
    <row r="169" spans="1:33">
      <c r="A169" s="8"/>
      <c r="B169" s="115" t="s">
        <v>6</v>
      </c>
      <c r="C169" s="122">
        <v>14.066858399600001</v>
      </c>
      <c r="D169" s="122">
        <v>5.9836540690000026</v>
      </c>
      <c r="E169" s="107">
        <v>-57.46275466048516</v>
      </c>
      <c r="F169" s="122">
        <v>289.94950733766012</v>
      </c>
      <c r="G169" s="122">
        <v>115.78823679135783</v>
      </c>
      <c r="H169" s="107">
        <v>-60.066068794344638</v>
      </c>
      <c r="I169" s="108">
        <v>2.5763885042119994</v>
      </c>
      <c r="J169" s="123">
        <v>12</v>
      </c>
      <c r="K169" s="123">
        <v>12</v>
      </c>
      <c r="L169" s="107">
        <v>0</v>
      </c>
      <c r="M169" s="123">
        <v>165</v>
      </c>
      <c r="N169" s="123">
        <v>202</v>
      </c>
      <c r="O169" s="107">
        <v>22.424242424242426</v>
      </c>
      <c r="P169" s="108">
        <v>4.309793044591423</v>
      </c>
      <c r="Q169" s="123">
        <v>83509</v>
      </c>
      <c r="R169" s="123">
        <v>274869</v>
      </c>
      <c r="S169" s="107">
        <v>229.14895400495757</v>
      </c>
      <c r="T169" s="123">
        <v>1394224</v>
      </c>
      <c r="U169" s="123">
        <v>1173887</v>
      </c>
      <c r="V169" s="107">
        <v>-15.803558108309712</v>
      </c>
      <c r="W169" s="108">
        <v>29.974396745498748</v>
      </c>
      <c r="X169" s="122">
        <v>11145.465896000002</v>
      </c>
      <c r="Y169" s="122">
        <v>39438.818462400006</v>
      </c>
      <c r="Z169" s="107">
        <v>253.85527020951372</v>
      </c>
      <c r="AA169" s="122">
        <v>179398.95110159996</v>
      </c>
      <c r="AB169" s="122">
        <v>160714.56422047829</v>
      </c>
      <c r="AC169" s="107">
        <v>-10.414992265222352</v>
      </c>
      <c r="AD169" s="108">
        <v>89.907720276040351</v>
      </c>
    </row>
    <row r="170" spans="1:33">
      <c r="A170" s="8"/>
      <c r="B170" s="115" t="s">
        <v>25</v>
      </c>
      <c r="C170" s="122">
        <v>565.20993423617006</v>
      </c>
      <c r="D170" s="122">
        <v>797.88765006722531</v>
      </c>
      <c r="E170" s="107">
        <v>41.166600538523454</v>
      </c>
      <c r="F170" s="122">
        <v>5271.6048523620084</v>
      </c>
      <c r="G170" s="122">
        <v>7216.5649878177883</v>
      </c>
      <c r="H170" s="107">
        <v>36.895028931926035</v>
      </c>
      <c r="I170" s="108">
        <v>92.007323576432128</v>
      </c>
      <c r="J170" s="123">
        <v>284</v>
      </c>
      <c r="K170" s="123">
        <v>474</v>
      </c>
      <c r="L170" s="107">
        <v>66.901408450704224</v>
      </c>
      <c r="M170" s="123">
        <v>2536</v>
      </c>
      <c r="N170" s="123">
        <v>3439</v>
      </c>
      <c r="O170" s="107">
        <v>35.607255520504729</v>
      </c>
      <c r="P170" s="108">
        <v>12.397707199250153</v>
      </c>
      <c r="Q170" s="123">
        <v>4485433</v>
      </c>
      <c r="R170" s="123">
        <v>4431401</v>
      </c>
      <c r="S170" s="107">
        <v>-1.2046105693697799</v>
      </c>
      <c r="T170" s="123">
        <v>38554220</v>
      </c>
      <c r="U170" s="123">
        <v>44489223</v>
      </c>
      <c r="V170" s="107">
        <v>15.393912780494587</v>
      </c>
      <c r="W170" s="108">
        <v>66.205337811902311</v>
      </c>
      <c r="X170" s="122">
        <v>215372.21640212816</v>
      </c>
      <c r="Y170" s="122">
        <v>305162.81356587226</v>
      </c>
      <c r="Z170" s="107">
        <v>41.690891547539856</v>
      </c>
      <c r="AA170" s="122">
        <v>1455938.7620683783</v>
      </c>
      <c r="AB170" s="122">
        <v>2011848.1553705728</v>
      </c>
      <c r="AC170" s="107">
        <v>38.18219610503688</v>
      </c>
      <c r="AD170" s="108">
        <v>83.476815173711273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12936.280978209979</v>
      </c>
      <c r="D172" s="124">
        <v>15301.669453522009</v>
      </c>
      <c r="E172" s="105">
        <v>18.284918820921693</v>
      </c>
      <c r="F172" s="124">
        <v>138951.295234533</v>
      </c>
      <c r="G172" s="124">
        <v>191303.44350719199</v>
      </c>
      <c r="H172" s="105">
        <v>37.676617684128018</v>
      </c>
      <c r="I172" s="106">
        <v>64.713876948993089</v>
      </c>
      <c r="J172" s="125">
        <v>2144308</v>
      </c>
      <c r="K172" s="125">
        <v>1876178</v>
      </c>
      <c r="L172" s="105">
        <v>-12.504267110881459</v>
      </c>
      <c r="M172" s="125">
        <v>14817662</v>
      </c>
      <c r="N172" s="125">
        <v>14792601</v>
      </c>
      <c r="O172" s="105">
        <v>-0.16912924589587749</v>
      </c>
      <c r="P172" s="106">
        <v>70.679186389094909</v>
      </c>
      <c r="Q172" s="125">
        <v>5275140</v>
      </c>
      <c r="R172" s="125">
        <v>6164868</v>
      </c>
      <c r="S172" s="105">
        <v>16.866433876636449</v>
      </c>
      <c r="T172" s="125">
        <v>21997264</v>
      </c>
      <c r="U172" s="125">
        <v>25515561</v>
      </c>
      <c r="V172" s="105">
        <v>15.99424819377537</v>
      </c>
      <c r="W172" s="106">
        <v>12.590306590455455</v>
      </c>
      <c r="X172" s="124">
        <v>88816.941532600016</v>
      </c>
      <c r="Y172" s="124">
        <v>164616.34293499999</v>
      </c>
      <c r="Z172" s="105">
        <v>85.343404191167764</v>
      </c>
      <c r="AA172" s="124">
        <v>788353.62910169992</v>
      </c>
      <c r="AB172" s="124">
        <v>905263.16371869994</v>
      </c>
      <c r="AC172" s="105">
        <v>14.829580317936021</v>
      </c>
      <c r="AD172" s="106">
        <v>16.342717489260998</v>
      </c>
      <c r="AF172" s="110"/>
      <c r="AG172" s="110"/>
    </row>
    <row r="173" spans="1:33">
      <c r="A173" s="8"/>
      <c r="B173" s="115" t="s">
        <v>3</v>
      </c>
      <c r="C173" s="13">
        <v>1926.6376453999994</v>
      </c>
      <c r="D173" s="13">
        <v>2251.1126638999981</v>
      </c>
      <c r="E173" s="107">
        <v>16.84151761877531</v>
      </c>
      <c r="F173" s="13">
        <v>18597.904924899998</v>
      </c>
      <c r="G173" s="13">
        <v>19440.0943592</v>
      </c>
      <c r="H173" s="107">
        <v>4.5284102575039409</v>
      </c>
      <c r="I173" s="107">
        <v>55.384959858585972</v>
      </c>
      <c r="J173" s="14">
        <v>83249</v>
      </c>
      <c r="K173" s="14">
        <v>80513</v>
      </c>
      <c r="L173" s="107">
        <v>-3.2865259642758473</v>
      </c>
      <c r="M173" s="14">
        <v>729637</v>
      </c>
      <c r="N173" s="14">
        <v>768686</v>
      </c>
      <c r="O173" s="107">
        <v>5.351839339287892</v>
      </c>
      <c r="P173" s="107">
        <v>78.6215459893792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1640.5461000000016</v>
      </c>
      <c r="Y173" s="13">
        <v>1250.3572999999999</v>
      </c>
      <c r="Z173" s="107">
        <v>-23.784080191346121</v>
      </c>
      <c r="AA173" s="13">
        <v>14768.327700000002</v>
      </c>
      <c r="AB173" s="13">
        <v>13644.830800000002</v>
      </c>
      <c r="AC173" s="107">
        <v>-7.6074754218786733</v>
      </c>
      <c r="AD173" s="107">
        <v>44.407675285633637</v>
      </c>
      <c r="AF173" s="110"/>
      <c r="AG173" s="110"/>
    </row>
    <row r="174" spans="1:33">
      <c r="A174" s="8"/>
      <c r="B174" s="115" t="s">
        <v>4</v>
      </c>
      <c r="C174" s="13">
        <v>2832.7241388999992</v>
      </c>
      <c r="D174" s="13">
        <v>2892.4272012000015</v>
      </c>
      <c r="E174" s="107">
        <v>2.1076200636743319</v>
      </c>
      <c r="F174" s="13">
        <v>21987.306794499997</v>
      </c>
      <c r="G174" s="13">
        <v>24464.371647</v>
      </c>
      <c r="H174" s="107">
        <v>11.265885702380009</v>
      </c>
      <c r="I174" s="107">
        <v>34.073990766996467</v>
      </c>
      <c r="J174" s="14">
        <v>2057268</v>
      </c>
      <c r="K174" s="14">
        <v>1791801</v>
      </c>
      <c r="L174" s="107">
        <v>-12.903860848465051</v>
      </c>
      <c r="M174" s="14">
        <v>14059064</v>
      </c>
      <c r="N174" s="14">
        <v>13994471</v>
      </c>
      <c r="O174" s="107">
        <v>-0.45944025861181087</v>
      </c>
      <c r="P174" s="107">
        <v>70.262034830300095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65257.331800000014</v>
      </c>
      <c r="Y174" s="13">
        <v>59653.250400000026</v>
      </c>
      <c r="Z174" s="107">
        <v>-8.587665547183752</v>
      </c>
      <c r="AA174" s="13">
        <v>442475.66779999994</v>
      </c>
      <c r="AB174" s="13">
        <v>474470.17409999995</v>
      </c>
      <c r="AC174" s="107">
        <v>7.2307945110467866</v>
      </c>
      <c r="AD174" s="107">
        <v>28.451439634332043</v>
      </c>
      <c r="AF174" s="110"/>
      <c r="AG174" s="110"/>
    </row>
    <row r="175" spans="1:33">
      <c r="A175" s="8"/>
      <c r="B175" s="115" t="s">
        <v>5</v>
      </c>
      <c r="C175" s="13">
        <v>7903.7537981319801</v>
      </c>
      <c r="D175" s="13">
        <v>9840.4499186000085</v>
      </c>
      <c r="E175" s="107">
        <v>24.503497577641635</v>
      </c>
      <c r="F175" s="13">
        <v>95235.352763844989</v>
      </c>
      <c r="G175" s="13">
        <v>142393.655553255</v>
      </c>
      <c r="H175" s="107">
        <v>49.517643837943673</v>
      </c>
      <c r="I175" s="107">
        <v>80.731712413444797</v>
      </c>
      <c r="J175" s="14">
        <v>117</v>
      </c>
      <c r="K175" s="14">
        <v>36</v>
      </c>
      <c r="L175" s="107">
        <v>-69.230769230769226</v>
      </c>
      <c r="M175" s="14">
        <v>481</v>
      </c>
      <c r="N175" s="14">
        <v>659</v>
      </c>
      <c r="O175" s="107">
        <v>37.006237006237008</v>
      </c>
      <c r="P175" s="107">
        <v>42.653721682847895</v>
      </c>
      <c r="Q175" s="14">
        <v>8192</v>
      </c>
      <c r="R175" s="14">
        <v>6738</v>
      </c>
      <c r="S175" s="107">
        <v>-17.7490234375</v>
      </c>
      <c r="T175" s="14">
        <v>46608</v>
      </c>
      <c r="U175" s="14">
        <v>63526</v>
      </c>
      <c r="V175" s="107">
        <v>36.298489529694471</v>
      </c>
      <c r="W175" s="107">
        <v>4.8292139475344234E-2</v>
      </c>
      <c r="X175" s="13">
        <v>104.49038919999992</v>
      </c>
      <c r="Y175" s="13">
        <v>49.054230300000057</v>
      </c>
      <c r="Z175" s="107">
        <v>-53.053835213391956</v>
      </c>
      <c r="AA175" s="13">
        <v>734.32390169999996</v>
      </c>
      <c r="AB175" s="13">
        <v>887.68321400000002</v>
      </c>
      <c r="AC175" s="107">
        <v>20.884423337571452</v>
      </c>
      <c r="AD175" s="107">
        <v>7.0898585364335284E-2</v>
      </c>
      <c r="AF175" s="110"/>
      <c r="AG175" s="110"/>
    </row>
    <row r="176" spans="1:33">
      <c r="A176" s="8"/>
      <c r="B176" s="115" t="s">
        <v>6</v>
      </c>
      <c r="C176" s="13">
        <v>206.71204824599963</v>
      </c>
      <c r="D176" s="13">
        <v>219.49794674299977</v>
      </c>
      <c r="E176" s="107">
        <v>6.1853668450830543</v>
      </c>
      <c r="F176" s="13">
        <v>2115.6880808069996</v>
      </c>
      <c r="G176" s="13">
        <v>4378.418929638</v>
      </c>
      <c r="H176" s="107">
        <v>106.95011563178602</v>
      </c>
      <c r="I176" s="107">
        <v>97.423611495787995</v>
      </c>
      <c r="J176" s="14">
        <v>529</v>
      </c>
      <c r="K176" s="14">
        <v>396</v>
      </c>
      <c r="L176" s="107">
        <v>-25.14177693761815</v>
      </c>
      <c r="M176" s="14">
        <v>5606</v>
      </c>
      <c r="N176" s="14">
        <v>4485</v>
      </c>
      <c r="O176" s="107">
        <v>-19.996432393863717</v>
      </c>
      <c r="P176" s="107">
        <v>95.69020695540857</v>
      </c>
      <c r="Q176" s="118">
        <v>224710</v>
      </c>
      <c r="R176" s="118">
        <v>483161</v>
      </c>
      <c r="S176" s="107">
        <v>115.01535312180143</v>
      </c>
      <c r="T176" s="14">
        <v>1875683</v>
      </c>
      <c r="U176" s="14">
        <v>2742412</v>
      </c>
      <c r="V176" s="107">
        <v>46.208714372311313</v>
      </c>
      <c r="W176" s="107">
        <v>70.025603254501263</v>
      </c>
      <c r="X176" s="13">
        <v>2355.406794200002</v>
      </c>
      <c r="Y176" s="13">
        <v>1670.3836355000008</v>
      </c>
      <c r="Z176" s="107">
        <v>-29.083008522638853</v>
      </c>
      <c r="AA176" s="13">
        <v>15280.447900000001</v>
      </c>
      <c r="AB176" s="13">
        <v>18040.456735500004</v>
      </c>
      <c r="AC176" s="107">
        <v>18.062355590375084</v>
      </c>
      <c r="AD176" s="107">
        <v>10.092279723959638</v>
      </c>
      <c r="AF176" s="110"/>
      <c r="AG176" s="110"/>
    </row>
    <row r="177" spans="1:33">
      <c r="A177" s="8"/>
      <c r="B177" s="115" t="s">
        <v>25</v>
      </c>
      <c r="C177" s="13">
        <v>66.453347531999981</v>
      </c>
      <c r="D177" s="13">
        <v>98.181723078999966</v>
      </c>
      <c r="E177" s="107">
        <v>47.745338234046805</v>
      </c>
      <c r="F177" s="13">
        <v>1015.042670481</v>
      </c>
      <c r="G177" s="13">
        <v>626.90301809900006</v>
      </c>
      <c r="H177" s="107">
        <v>-38.238752287928101</v>
      </c>
      <c r="I177" s="107">
        <v>7.99267642356787</v>
      </c>
      <c r="J177" s="14">
        <v>3145</v>
      </c>
      <c r="K177" s="14">
        <v>3432</v>
      </c>
      <c r="L177" s="107">
        <v>9.1255961844197131</v>
      </c>
      <c r="M177" s="14">
        <v>22874</v>
      </c>
      <c r="N177" s="14">
        <v>24300</v>
      </c>
      <c r="O177" s="107">
        <v>6.2341523126694058</v>
      </c>
      <c r="P177" s="107">
        <v>87.602292800749851</v>
      </c>
      <c r="Q177" s="118">
        <v>5042238</v>
      </c>
      <c r="R177" s="118">
        <v>5674969</v>
      </c>
      <c r="S177" s="107">
        <v>12.548614325622868</v>
      </c>
      <c r="T177" s="14">
        <v>20074973</v>
      </c>
      <c r="U177" s="14">
        <v>22709623</v>
      </c>
      <c r="V177" s="107">
        <v>13.124052520518955</v>
      </c>
      <c r="W177" s="107">
        <v>33.794662188097696</v>
      </c>
      <c r="X177" s="13">
        <v>19459.166449200002</v>
      </c>
      <c r="Y177" s="13">
        <v>101993.29736919995</v>
      </c>
      <c r="Z177" s="107">
        <v>424.14011481665017</v>
      </c>
      <c r="AA177" s="13">
        <v>315094.86180000001</v>
      </c>
      <c r="AB177" s="13">
        <v>398220.01886919996</v>
      </c>
      <c r="AC177" s="107">
        <v>26.380994153424798</v>
      </c>
      <c r="AD177" s="107">
        <v>16.523184826288727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21957.033311339994</v>
      </c>
      <c r="D179" s="124">
        <v>26423.647400826267</v>
      </c>
      <c r="E179" s="105">
        <v>20.342520895932843</v>
      </c>
      <c r="F179" s="124">
        <v>227188.89139502594</v>
      </c>
      <c r="G179" s="124">
        <v>295614.25234648772</v>
      </c>
      <c r="H179" s="105">
        <v>30.118268781234903</v>
      </c>
      <c r="I179" s="106">
        <v>100</v>
      </c>
      <c r="J179" s="125">
        <v>2786542</v>
      </c>
      <c r="K179" s="125">
        <v>2539166</v>
      </c>
      <c r="L179" s="105">
        <v>-8.8775263390969883</v>
      </c>
      <c r="M179" s="125">
        <v>20419974</v>
      </c>
      <c r="N179" s="125">
        <v>20929218</v>
      </c>
      <c r="O179" s="105">
        <v>2.4938523428090553</v>
      </c>
      <c r="P179" s="106">
        <v>100</v>
      </c>
      <c r="Q179" s="125">
        <v>23428558</v>
      </c>
      <c r="R179" s="125">
        <v>26392279</v>
      </c>
      <c r="S179" s="105">
        <v>12.650035909166924</v>
      </c>
      <c r="T179" s="125">
        <v>159485579</v>
      </c>
      <c r="U179" s="125">
        <v>202660362.69</v>
      </c>
      <c r="V179" s="105">
        <v>27.071277516570944</v>
      </c>
      <c r="W179" s="106">
        <v>100</v>
      </c>
      <c r="X179" s="124">
        <v>572092.56546182162</v>
      </c>
      <c r="Y179" s="124">
        <v>799311.82870102604</v>
      </c>
      <c r="Z179" s="105">
        <v>39.717220071857028</v>
      </c>
      <c r="AA179" s="124">
        <v>4604063.7205707813</v>
      </c>
      <c r="AB179" s="124">
        <v>5539245.0142613044</v>
      </c>
      <c r="AC179" s="105">
        <v>20.312084072863041</v>
      </c>
      <c r="AD179" s="106">
        <v>100</v>
      </c>
    </row>
    <row r="180" spans="1:33">
      <c r="A180" s="8"/>
      <c r="B180" s="115" t="s">
        <v>3</v>
      </c>
      <c r="C180" s="122">
        <v>3281.2814178515664</v>
      </c>
      <c r="D180" s="122">
        <v>3923.2800134229915</v>
      </c>
      <c r="E180" s="107">
        <v>19.565484145269579</v>
      </c>
      <c r="F180" s="122">
        <v>31726.366373566299</v>
      </c>
      <c r="G180" s="122">
        <v>35099.952060697084</v>
      </c>
      <c r="H180" s="107">
        <v>10.633381861030202</v>
      </c>
      <c r="I180" s="107">
        <v>100</v>
      </c>
      <c r="J180" s="123">
        <v>112707</v>
      </c>
      <c r="K180" s="123">
        <v>104285</v>
      </c>
      <c r="L180" s="107">
        <v>-7.4724728721374891</v>
      </c>
      <c r="M180" s="123">
        <v>944567</v>
      </c>
      <c r="N180" s="123">
        <v>977704</v>
      </c>
      <c r="O180" s="107">
        <v>3.5081682929850393</v>
      </c>
      <c r="P180" s="107">
        <v>100</v>
      </c>
      <c r="Q180" s="123"/>
      <c r="R180" s="123"/>
      <c r="S180" s="113" t="s">
        <v>57</v>
      </c>
      <c r="T180" s="123"/>
      <c r="U180" s="123"/>
      <c r="V180" s="113" t="s">
        <v>57</v>
      </c>
      <c r="W180" s="113" t="s">
        <v>57</v>
      </c>
      <c r="X180" s="122">
        <v>3874.2730321440013</v>
      </c>
      <c r="Y180" s="122">
        <v>3076.1598681989999</v>
      </c>
      <c r="Z180" s="107">
        <v>-20.600333464452039</v>
      </c>
      <c r="AA180" s="122">
        <v>34135.925998977007</v>
      </c>
      <c r="AB180" s="122">
        <v>30726.289345784</v>
      </c>
      <c r="AC180" s="107">
        <v>-9.9884111926396493</v>
      </c>
      <c r="AD180" s="107">
        <v>100</v>
      </c>
    </row>
    <row r="181" spans="1:33">
      <c r="A181" s="8"/>
      <c r="B181" s="115" t="s">
        <v>4</v>
      </c>
      <c r="C181" s="122">
        <v>7555.2260698292166</v>
      </c>
      <c r="D181" s="122">
        <v>8271.0796278859689</v>
      </c>
      <c r="E181" s="107">
        <v>9.4749455733087533</v>
      </c>
      <c r="F181" s="122">
        <v>62098.691265230154</v>
      </c>
      <c r="G181" s="122">
        <v>71797.787979375193</v>
      </c>
      <c r="H181" s="107">
        <v>15.618842388673151</v>
      </c>
      <c r="I181" s="107">
        <v>100</v>
      </c>
      <c r="J181" s="123">
        <v>2669669</v>
      </c>
      <c r="K181" s="123">
        <v>2430436</v>
      </c>
      <c r="L181" s="107">
        <v>-8.9611483670822114</v>
      </c>
      <c r="M181" s="123">
        <v>19442904</v>
      </c>
      <c r="N181" s="123">
        <v>19917543</v>
      </c>
      <c r="O181" s="107">
        <v>2.441193969789698</v>
      </c>
      <c r="P181" s="107">
        <v>100</v>
      </c>
      <c r="Q181" s="123"/>
      <c r="R181" s="123"/>
      <c r="S181" s="113" t="s">
        <v>57</v>
      </c>
      <c r="T181" s="123"/>
      <c r="U181" s="123"/>
      <c r="V181" s="113" t="s">
        <v>57</v>
      </c>
      <c r="W181" s="113" t="s">
        <v>57</v>
      </c>
      <c r="X181" s="122">
        <v>196206.2255068355</v>
      </c>
      <c r="Y181" s="122">
        <v>204650.93402146176</v>
      </c>
      <c r="Z181" s="107">
        <v>4.3039962125626099</v>
      </c>
      <c r="AA181" s="122">
        <v>1566998.9639015221</v>
      </c>
      <c r="AB181" s="122">
        <v>1667649.0898107735</v>
      </c>
      <c r="AC181" s="107">
        <v>6.4231137497788886</v>
      </c>
      <c r="AD181" s="107">
        <v>100</v>
      </c>
    </row>
    <row r="182" spans="1:33">
      <c r="A182" s="8"/>
      <c r="B182" s="115" t="s">
        <v>5</v>
      </c>
      <c r="C182" s="122">
        <v>10268.083635245441</v>
      </c>
      <c r="D182" s="122">
        <v>13107.73678555908</v>
      </c>
      <c r="E182" s="107">
        <v>27.655142392553785</v>
      </c>
      <c r="F182" s="122">
        <v>124671.54864524181</v>
      </c>
      <c r="G182" s="122">
        <v>176378.8371340693</v>
      </c>
      <c r="H182" s="107">
        <v>41.474810452513729</v>
      </c>
      <c r="I182" s="107">
        <v>100</v>
      </c>
      <c r="J182" s="123">
        <v>196</v>
      </c>
      <c r="K182" s="123">
        <v>131</v>
      </c>
      <c r="L182" s="107">
        <v>-33.163265306122447</v>
      </c>
      <c r="M182" s="123">
        <v>1322</v>
      </c>
      <c r="N182" s="123">
        <v>1545</v>
      </c>
      <c r="O182" s="107">
        <v>16.868381240544629</v>
      </c>
      <c r="P182" s="107">
        <v>100</v>
      </c>
      <c r="Q182" s="123">
        <v>13592668</v>
      </c>
      <c r="R182" s="123">
        <v>15527879</v>
      </c>
      <c r="S182" s="107">
        <v>14.237168155655681</v>
      </c>
      <c r="T182" s="123">
        <v>97586479</v>
      </c>
      <c r="U182" s="123">
        <v>131545217.69</v>
      </c>
      <c r="V182" s="107">
        <v>34.798610461188986</v>
      </c>
      <c r="W182" s="107">
        <v>100</v>
      </c>
      <c r="X182" s="122">
        <v>123679.81138131402</v>
      </c>
      <c r="Y182" s="122">
        <v>143319.42177839301</v>
      </c>
      <c r="Z182" s="107">
        <v>15.879398729456831</v>
      </c>
      <c r="AA182" s="122">
        <v>1037215.8078003045</v>
      </c>
      <c r="AB182" s="122">
        <v>1252046.4399089955</v>
      </c>
      <c r="AC182" s="107">
        <v>20.712240451126295</v>
      </c>
      <c r="AD182" s="107">
        <v>100</v>
      </c>
    </row>
    <row r="183" spans="1:33">
      <c r="A183" s="8"/>
      <c r="B183" s="115" t="s">
        <v>6</v>
      </c>
      <c r="C183" s="122">
        <v>220.77890664559962</v>
      </c>
      <c r="D183" s="122">
        <v>225.48160081199978</v>
      </c>
      <c r="E183" s="107">
        <v>2.1300468590276416</v>
      </c>
      <c r="F183" s="122">
        <v>2405.6375881446597</v>
      </c>
      <c r="G183" s="122">
        <v>4494.207166429358</v>
      </c>
      <c r="H183" s="107">
        <v>86.819793163254516</v>
      </c>
      <c r="I183" s="107">
        <v>100</v>
      </c>
      <c r="J183" s="123">
        <v>541</v>
      </c>
      <c r="K183" s="123">
        <v>408</v>
      </c>
      <c r="L183" s="107">
        <v>-24.584103512014789</v>
      </c>
      <c r="M183" s="123">
        <v>5771</v>
      </c>
      <c r="N183" s="123">
        <v>4687</v>
      </c>
      <c r="O183" s="107">
        <v>-18.783573037601801</v>
      </c>
      <c r="P183" s="107">
        <v>100</v>
      </c>
      <c r="Q183" s="123">
        <v>308219</v>
      </c>
      <c r="R183" s="123">
        <v>758030</v>
      </c>
      <c r="S183" s="107">
        <v>145.93876432017495</v>
      </c>
      <c r="T183" s="123">
        <v>3269907</v>
      </c>
      <c r="U183" s="123">
        <v>3916299</v>
      </c>
      <c r="V183" s="107">
        <v>19.767901655918653</v>
      </c>
      <c r="W183" s="107">
        <v>100</v>
      </c>
      <c r="X183" s="122">
        <v>13500.872690200002</v>
      </c>
      <c r="Y183" s="122">
        <v>41109.202097900001</v>
      </c>
      <c r="Z183" s="107">
        <v>204.4929245776853</v>
      </c>
      <c r="AA183" s="122">
        <v>194679.39900159996</v>
      </c>
      <c r="AB183" s="122">
        <v>178755.02095597831</v>
      </c>
      <c r="AC183" s="107">
        <v>-8.1797961814597429</v>
      </c>
      <c r="AD183" s="107">
        <v>100</v>
      </c>
    </row>
    <row r="184" spans="1:33">
      <c r="A184" s="8"/>
      <c r="B184" s="115" t="s">
        <v>25</v>
      </c>
      <c r="C184" s="122">
        <v>631.66328176817001</v>
      </c>
      <c r="D184" s="122">
        <v>896.0693731462253</v>
      </c>
      <c r="E184" s="107">
        <v>41.858708430529973</v>
      </c>
      <c r="F184" s="122">
        <v>6286.6475228430081</v>
      </c>
      <c r="G184" s="122">
        <v>7843.4680059167886</v>
      </c>
      <c r="H184" s="107">
        <v>24.763921906182201</v>
      </c>
      <c r="I184" s="107">
        <v>100</v>
      </c>
      <c r="J184" s="123">
        <v>3429</v>
      </c>
      <c r="K184" s="123">
        <v>3906</v>
      </c>
      <c r="L184" s="107">
        <v>13.910761154855644</v>
      </c>
      <c r="M184" s="123">
        <v>25410</v>
      </c>
      <c r="N184" s="123">
        <v>27739</v>
      </c>
      <c r="O184" s="107">
        <v>9.1656828020464385</v>
      </c>
      <c r="P184" s="107">
        <v>100</v>
      </c>
      <c r="Q184" s="123">
        <v>9527671</v>
      </c>
      <c r="R184" s="123">
        <v>10106370</v>
      </c>
      <c r="S184" s="107">
        <v>6.0738768162754573</v>
      </c>
      <c r="T184" s="123">
        <v>58629193</v>
      </c>
      <c r="U184" s="123">
        <v>67198846</v>
      </c>
      <c r="V184" s="107">
        <v>14.61669956808036</v>
      </c>
      <c r="W184" s="107">
        <v>100</v>
      </c>
      <c r="X184" s="122">
        <v>234831.38285132815</v>
      </c>
      <c r="Y184" s="122">
        <v>407156.11093507224</v>
      </c>
      <c r="Z184" s="107">
        <v>73.382324794656157</v>
      </c>
      <c r="AA184" s="122">
        <v>1771033.6238683783</v>
      </c>
      <c r="AB184" s="122">
        <v>2410068.1742397728</v>
      </c>
      <c r="AC184" s="107">
        <v>36.082575833630074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 hidden="1">
      <c r="AB187" s="24">
        <f>(AB180+AB181)*10000000/(N180+N181)</f>
        <v>812804.64363812387</v>
      </c>
    </row>
    <row r="188" spans="1:33" hidden="1">
      <c r="G188" s="24">
        <f>(G180+G181)*10000000/(N180+N181)</f>
        <v>51158.878399509835</v>
      </c>
      <c r="AB188" s="24">
        <f>(AB182+AB183+AB184)*10000000/(U182+U183+U184)</f>
        <v>189522.48896247876</v>
      </c>
    </row>
    <row r="189" spans="1:33" hidden="1"/>
    <row r="190" spans="1:33" hidden="1"/>
    <row r="191" spans="1:33" ht="15">
      <c r="A191" s="24">
        <v>3</v>
      </c>
      <c r="B191" s="41" t="s">
        <v>66</v>
      </c>
    </row>
    <row r="192" spans="1:33" hidden="1"/>
    <row r="193" spans="6:8" hidden="1">
      <c r="F193" s="110">
        <f>F182+F183+F184</f>
        <v>133363.83375622949</v>
      </c>
      <c r="G193" s="110">
        <f>G182+G183+G184</f>
        <v>188716.51230641545</v>
      </c>
      <c r="H193" s="24">
        <f>G193/F193*100-100</f>
        <v>41.505014508928213</v>
      </c>
    </row>
    <row r="194" spans="6:8" hidden="1">
      <c r="F194" s="110">
        <f>F180+F181</f>
        <v>93825.057638796454</v>
      </c>
      <c r="G194" s="110">
        <f>G180+G181</f>
        <v>106897.74004007227</v>
      </c>
      <c r="H194" s="24">
        <f>G194/F194*100-100</f>
        <v>13.933039563484684</v>
      </c>
    </row>
    <row r="195" spans="6:8" hidden="1"/>
    <row r="196" spans="6:8" hidden="1"/>
    <row r="197" spans="6:8" hidden="1"/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91"/>
  <sheetViews>
    <sheetView workbookViewId="0">
      <pane xSplit="2" ySplit="4" topLeftCell="C95" activePane="bottomRight" state="frozen"/>
      <selection pane="topRight" activeCell="C1" sqref="C1"/>
      <selection pane="bottomLeft" activeCell="A5" sqref="A5"/>
      <selection pane="bottomRight" activeCell="E66" sqref="E66"/>
    </sheetView>
  </sheetViews>
  <sheetFormatPr defaultColWidth="9.140625" defaultRowHeight="12.75"/>
  <cols>
    <col min="1" max="1" width="6.42578125" style="24" customWidth="1"/>
    <col min="2" max="2" width="31.5703125" style="24" customWidth="1"/>
    <col min="3" max="4" width="11.7109375" style="24" customWidth="1"/>
    <col min="5" max="5" width="11.85546875" style="24" customWidth="1"/>
    <col min="6" max="26" width="11.7109375" style="24" customWidth="1"/>
    <col min="27" max="28" width="12.7109375" style="24" customWidth="1"/>
    <col min="29" max="30" width="11.7109375" style="24" customWidth="1"/>
    <col min="31" max="16384" width="9.140625" style="24"/>
  </cols>
  <sheetData>
    <row r="1" spans="1:30" ht="15">
      <c r="A1" s="162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09"/>
      <c r="P1" s="109"/>
      <c r="Q1" s="109"/>
      <c r="Y1" s="159" t="s">
        <v>67</v>
      </c>
      <c r="Z1" s="159"/>
      <c r="AA1" s="159"/>
      <c r="AB1" s="159"/>
      <c r="AC1" s="159"/>
      <c r="AD1" s="159"/>
    </row>
    <row r="2" spans="1:30" ht="41.25" customHeight="1">
      <c r="A2" s="160" t="s">
        <v>68</v>
      </c>
      <c r="B2" s="160" t="s">
        <v>69</v>
      </c>
      <c r="C2" s="160" t="s">
        <v>70</v>
      </c>
      <c r="D2" s="160"/>
      <c r="E2" s="160"/>
      <c r="F2" s="160"/>
      <c r="G2" s="160"/>
      <c r="H2" s="160"/>
      <c r="I2" s="160"/>
      <c r="J2" s="160" t="s">
        <v>71</v>
      </c>
      <c r="K2" s="160"/>
      <c r="L2" s="160"/>
      <c r="M2" s="160"/>
      <c r="N2" s="160"/>
      <c r="O2" s="160"/>
      <c r="P2" s="160"/>
      <c r="Q2" s="161" t="s">
        <v>72</v>
      </c>
      <c r="R2" s="161"/>
      <c r="S2" s="161"/>
      <c r="T2" s="161"/>
      <c r="U2" s="161"/>
      <c r="V2" s="161"/>
      <c r="W2" s="161"/>
      <c r="X2" s="161" t="s">
        <v>73</v>
      </c>
      <c r="Y2" s="161"/>
      <c r="Z2" s="161"/>
      <c r="AA2" s="161"/>
      <c r="AB2" s="161"/>
      <c r="AC2" s="161"/>
      <c r="AD2" s="161"/>
    </row>
    <row r="3" spans="1:30" s="25" customFormat="1" ht="39.75" customHeight="1">
      <c r="A3" s="160"/>
      <c r="B3" s="160"/>
      <c r="C3" s="135" t="s">
        <v>116</v>
      </c>
      <c r="D3" s="135" t="s">
        <v>118</v>
      </c>
      <c r="E3" s="111" t="s">
        <v>74</v>
      </c>
      <c r="F3" s="101" t="s">
        <v>117</v>
      </c>
      <c r="G3" s="101" t="s">
        <v>119</v>
      </c>
      <c r="H3" s="111" t="s">
        <v>74</v>
      </c>
      <c r="I3" s="111" t="s">
        <v>75</v>
      </c>
      <c r="J3" s="135" t="s">
        <v>116</v>
      </c>
      <c r="K3" s="135" t="s">
        <v>118</v>
      </c>
      <c r="L3" s="111" t="s">
        <v>74</v>
      </c>
      <c r="M3" s="101" t="s">
        <v>117</v>
      </c>
      <c r="N3" s="101" t="s">
        <v>119</v>
      </c>
      <c r="O3" s="111" t="s">
        <v>74</v>
      </c>
      <c r="P3" s="111" t="s">
        <v>75</v>
      </c>
      <c r="Q3" s="135" t="s">
        <v>116</v>
      </c>
      <c r="R3" s="135" t="s">
        <v>118</v>
      </c>
      <c r="S3" s="111" t="s">
        <v>74</v>
      </c>
      <c r="T3" s="101" t="s">
        <v>117</v>
      </c>
      <c r="U3" s="101" t="s">
        <v>119</v>
      </c>
      <c r="V3" s="111" t="s">
        <v>74</v>
      </c>
      <c r="W3" s="111" t="s">
        <v>75</v>
      </c>
      <c r="X3" s="135" t="s">
        <v>116</v>
      </c>
      <c r="Y3" s="135" t="s">
        <v>118</v>
      </c>
      <c r="Z3" s="111" t="s">
        <v>74</v>
      </c>
      <c r="AA3" s="101" t="s">
        <v>117</v>
      </c>
      <c r="AB3" s="101" t="s">
        <v>119</v>
      </c>
      <c r="AC3" s="111" t="s">
        <v>74</v>
      </c>
      <c r="AD3" s="111" t="s">
        <v>75</v>
      </c>
    </row>
    <row r="4" spans="1:30" s="25" customFormat="1" ht="15">
      <c r="A4" s="17">
        <v>1</v>
      </c>
      <c r="B4" s="136" t="s">
        <v>76</v>
      </c>
      <c r="C4" s="12">
        <v>402.2786768521637</v>
      </c>
      <c r="D4" s="12">
        <v>585.34926029541941</v>
      </c>
      <c r="E4" s="105">
        <v>45.508398525068642</v>
      </c>
      <c r="F4" s="12">
        <v>4210.1631438975182</v>
      </c>
      <c r="G4" s="12">
        <v>5828.7578915435361</v>
      </c>
      <c r="H4" s="105">
        <v>38.444941260580684</v>
      </c>
      <c r="I4" s="106">
        <v>1.9717445438698551</v>
      </c>
      <c r="J4" s="23">
        <v>18769</v>
      </c>
      <c r="K4" s="23">
        <v>19367</v>
      </c>
      <c r="L4" s="105">
        <v>3.1861047471895145</v>
      </c>
      <c r="M4" s="23">
        <v>171501</v>
      </c>
      <c r="N4" s="23">
        <v>183301</v>
      </c>
      <c r="O4" s="105">
        <v>6.8804263531991063</v>
      </c>
      <c r="P4" s="106">
        <v>0.87581389806346333</v>
      </c>
      <c r="Q4" s="23">
        <v>369049</v>
      </c>
      <c r="R4" s="23">
        <v>558229</v>
      </c>
      <c r="S4" s="105">
        <v>51.261485602182908</v>
      </c>
      <c r="T4" s="23">
        <v>1780368</v>
      </c>
      <c r="U4" s="23">
        <v>4601745.6900000004</v>
      </c>
      <c r="V4" s="105">
        <v>158.47160193847566</v>
      </c>
      <c r="W4" s="106">
        <v>2.2706688317927637</v>
      </c>
      <c r="X4" s="12">
        <v>20524.333597274002</v>
      </c>
      <c r="Y4" s="12">
        <v>57565.359621915006</v>
      </c>
      <c r="Z4" s="105">
        <v>180.47370867895421</v>
      </c>
      <c r="AA4" s="12">
        <v>164265.11673621199</v>
      </c>
      <c r="AB4" s="12">
        <v>276585.06828424102</v>
      </c>
      <c r="AC4" s="105">
        <v>68.377239050942251</v>
      </c>
      <c r="AD4" s="106">
        <v>4.9931907249480192</v>
      </c>
    </row>
    <row r="5" spans="1:30">
      <c r="A5" s="5"/>
      <c r="B5" s="137" t="s">
        <v>77</v>
      </c>
      <c r="C5" s="138">
        <v>15.507747313066199</v>
      </c>
      <c r="D5" s="139">
        <v>37.119254362</v>
      </c>
      <c r="E5" s="107">
        <v>139.35942218200074</v>
      </c>
      <c r="F5" s="138">
        <v>195.4215900029902</v>
      </c>
      <c r="G5" s="139">
        <v>396.30438193808652</v>
      </c>
      <c r="H5" s="107">
        <v>102.79457450531568</v>
      </c>
      <c r="I5" s="108">
        <v>1.1290738552940802</v>
      </c>
      <c r="J5" s="140">
        <v>226</v>
      </c>
      <c r="K5" s="140">
        <v>726</v>
      </c>
      <c r="L5" s="107">
        <v>221.23893805309734</v>
      </c>
      <c r="M5" s="140">
        <v>2071</v>
      </c>
      <c r="N5" s="140">
        <v>6640</v>
      </c>
      <c r="O5" s="107">
        <v>220.61805890873973</v>
      </c>
      <c r="P5" s="108">
        <v>0.67914215345339701</v>
      </c>
      <c r="Q5" s="140">
        <v>0</v>
      </c>
      <c r="R5" s="140">
        <v>0</v>
      </c>
      <c r="S5" s="113" t="s">
        <v>57</v>
      </c>
      <c r="T5" s="140">
        <v>0</v>
      </c>
      <c r="U5" s="140">
        <v>0</v>
      </c>
      <c r="V5" s="113" t="s">
        <v>57</v>
      </c>
      <c r="W5" s="113" t="s">
        <v>57</v>
      </c>
      <c r="X5" s="138">
        <v>21.542393999999998</v>
      </c>
      <c r="Y5" s="138">
        <v>85.638805412999986</v>
      </c>
      <c r="Z5" s="107">
        <v>297.53615783371146</v>
      </c>
      <c r="AA5" s="138">
        <v>230.63169468799998</v>
      </c>
      <c r="AB5" s="138">
        <v>875.56076683200013</v>
      </c>
      <c r="AC5" s="107">
        <v>279.63592472251673</v>
      </c>
      <c r="AD5" s="108">
        <v>2.8495493125730689</v>
      </c>
    </row>
    <row r="6" spans="1:30">
      <c r="A6" s="5"/>
      <c r="B6" s="137" t="s">
        <v>78</v>
      </c>
      <c r="C6" s="138">
        <v>180.1000800290976</v>
      </c>
      <c r="D6" s="139">
        <v>192.42034159241939</v>
      </c>
      <c r="E6" s="107">
        <v>6.8407862791239671</v>
      </c>
      <c r="F6" s="138">
        <v>1616.4820176035239</v>
      </c>
      <c r="G6" s="139">
        <v>1980.6512174794136</v>
      </c>
      <c r="H6" s="107">
        <v>22.528503002822134</v>
      </c>
      <c r="I6" s="108">
        <v>2.7586521440582268</v>
      </c>
      <c r="J6" s="140">
        <v>18487</v>
      </c>
      <c r="K6" s="140">
        <v>18596</v>
      </c>
      <c r="L6" s="107">
        <v>0.58960350516579219</v>
      </c>
      <c r="M6" s="140">
        <v>169197</v>
      </c>
      <c r="N6" s="140">
        <v>176341</v>
      </c>
      <c r="O6" s="107">
        <v>4.2222970856457263</v>
      </c>
      <c r="P6" s="108">
        <v>0.8853551866312025</v>
      </c>
      <c r="Q6" s="140">
        <v>0</v>
      </c>
      <c r="R6" s="140">
        <v>0</v>
      </c>
      <c r="S6" s="113" t="s">
        <v>57</v>
      </c>
      <c r="T6" s="140">
        <v>0</v>
      </c>
      <c r="U6" s="140">
        <v>0</v>
      </c>
      <c r="V6" s="113" t="s">
        <v>57</v>
      </c>
      <c r="W6" s="113" t="s">
        <v>57</v>
      </c>
      <c r="X6" s="138">
        <v>4590.602593388001</v>
      </c>
      <c r="Y6" s="138">
        <v>3087.8579904439998</v>
      </c>
      <c r="Z6" s="107">
        <v>-32.735236221677184</v>
      </c>
      <c r="AA6" s="138">
        <v>41393.831694798988</v>
      </c>
      <c r="AB6" s="138">
        <v>31066.805959339003</v>
      </c>
      <c r="AC6" s="107">
        <v>-24.948223715074789</v>
      </c>
      <c r="AD6" s="108">
        <v>1.8629102578687056</v>
      </c>
    </row>
    <row r="7" spans="1:30">
      <c r="A7" s="5"/>
      <c r="B7" s="137" t="s">
        <v>79</v>
      </c>
      <c r="C7" s="138">
        <v>185.67114383300003</v>
      </c>
      <c r="D7" s="139">
        <v>310.557609636</v>
      </c>
      <c r="E7" s="107">
        <v>67.262183678540694</v>
      </c>
      <c r="F7" s="138">
        <v>2251.3556842589996</v>
      </c>
      <c r="G7" s="139">
        <v>3242.7376161420361</v>
      </c>
      <c r="H7" s="107">
        <v>44.034887015613222</v>
      </c>
      <c r="I7" s="108">
        <v>1.8385071978205425</v>
      </c>
      <c r="J7" s="140">
        <v>6</v>
      </c>
      <c r="K7" s="140">
        <v>7</v>
      </c>
      <c r="L7" s="107">
        <v>16.666666666666664</v>
      </c>
      <c r="M7" s="140">
        <v>62</v>
      </c>
      <c r="N7" s="140">
        <v>75</v>
      </c>
      <c r="O7" s="107">
        <v>20.967741935483872</v>
      </c>
      <c r="P7" s="108">
        <v>4.8543689320388346</v>
      </c>
      <c r="Q7" s="140">
        <v>273707</v>
      </c>
      <c r="R7" s="140">
        <v>344219</v>
      </c>
      <c r="S7" s="107">
        <v>25.761854830165102</v>
      </c>
      <c r="T7" s="140">
        <v>1142793</v>
      </c>
      <c r="U7" s="140">
        <v>3839599.6900000004</v>
      </c>
      <c r="V7" s="107">
        <v>235.98382996745696</v>
      </c>
      <c r="W7" s="108">
        <v>2.9188439970873112</v>
      </c>
      <c r="X7" s="138">
        <v>3001.5013132699996</v>
      </c>
      <c r="Y7" s="138">
        <v>3871.8742895000019</v>
      </c>
      <c r="Z7" s="107">
        <v>28.997920886523627</v>
      </c>
      <c r="AA7" s="138">
        <v>15342.911057430001</v>
      </c>
      <c r="AB7" s="138">
        <v>36714.69634320202</v>
      </c>
      <c r="AC7" s="107">
        <v>139.2942004667521</v>
      </c>
      <c r="AD7" s="108">
        <v>2.9323749641323698</v>
      </c>
    </row>
    <row r="8" spans="1:30">
      <c r="A8" s="5"/>
      <c r="B8" s="137" t="s">
        <v>80</v>
      </c>
      <c r="C8" s="138">
        <v>1.3441489000000004</v>
      </c>
      <c r="D8" s="139">
        <v>0.59748962500000002</v>
      </c>
      <c r="E8" s="107">
        <v>-55.548851395853546</v>
      </c>
      <c r="F8" s="138">
        <v>22.582671999999999</v>
      </c>
      <c r="G8" s="139">
        <v>4.7122827009999995</v>
      </c>
      <c r="H8" s="107">
        <v>-79.133192471643738</v>
      </c>
      <c r="I8" s="108">
        <v>0.10485236942790739</v>
      </c>
      <c r="J8" s="140">
        <v>0</v>
      </c>
      <c r="K8" s="140">
        <v>0</v>
      </c>
      <c r="L8" s="113" t="s">
        <v>57</v>
      </c>
      <c r="M8" s="140">
        <v>4</v>
      </c>
      <c r="N8" s="140">
        <v>1</v>
      </c>
      <c r="O8" s="107">
        <v>-75</v>
      </c>
      <c r="P8" s="108">
        <v>2.1335609131640711E-2</v>
      </c>
      <c r="Q8" s="140">
        <v>0</v>
      </c>
      <c r="R8" s="140">
        <v>0</v>
      </c>
      <c r="S8" s="113" t="s">
        <v>57</v>
      </c>
      <c r="T8" s="140">
        <v>237</v>
      </c>
      <c r="U8" s="140">
        <v>20</v>
      </c>
      <c r="V8" s="107">
        <v>-91.561181434599163</v>
      </c>
      <c r="W8" s="108">
        <v>5.1068623718464811E-4</v>
      </c>
      <c r="X8" s="138">
        <v>0</v>
      </c>
      <c r="Y8" s="138">
        <v>0</v>
      </c>
      <c r="Z8" s="113" t="s">
        <v>57</v>
      </c>
      <c r="AA8" s="138">
        <v>0</v>
      </c>
      <c r="AB8" s="138">
        <v>0</v>
      </c>
      <c r="AC8" s="113" t="s">
        <v>57</v>
      </c>
      <c r="AD8" s="108">
        <v>0</v>
      </c>
    </row>
    <row r="9" spans="1:30" ht="15">
      <c r="A9" s="5"/>
      <c r="B9" s="141" t="s">
        <v>81</v>
      </c>
      <c r="C9" s="138">
        <v>19.655556776999859</v>
      </c>
      <c r="D9" s="139">
        <v>44.654565080000005</v>
      </c>
      <c r="E9" s="107">
        <v>127.18544982787247</v>
      </c>
      <c r="F9" s="138">
        <v>124.32118003200466</v>
      </c>
      <c r="G9" s="139">
        <v>204.352393282999</v>
      </c>
      <c r="H9" s="107">
        <v>64.374560497568865</v>
      </c>
      <c r="I9" s="108">
        <v>2.6053831433856045</v>
      </c>
      <c r="J9" s="140">
        <v>50</v>
      </c>
      <c r="K9" s="140">
        <v>38</v>
      </c>
      <c r="L9" s="107">
        <v>-24</v>
      </c>
      <c r="M9" s="140">
        <v>167</v>
      </c>
      <c r="N9" s="140">
        <v>244</v>
      </c>
      <c r="O9" s="107">
        <v>46.107784431137731</v>
      </c>
      <c r="P9" s="108">
        <v>0.87962796063304383</v>
      </c>
      <c r="Q9" s="140">
        <v>95342</v>
      </c>
      <c r="R9" s="140">
        <v>214010</v>
      </c>
      <c r="S9" s="107">
        <v>124.46560802164839</v>
      </c>
      <c r="T9" s="140">
        <v>637338</v>
      </c>
      <c r="U9" s="140">
        <v>762126</v>
      </c>
      <c r="V9" s="107">
        <v>19.579563747964187</v>
      </c>
      <c r="W9" s="108">
        <v>1.1341355475062771</v>
      </c>
      <c r="X9" s="138">
        <v>12910.687296616003</v>
      </c>
      <c r="Y9" s="138">
        <v>50519.988536558005</v>
      </c>
      <c r="Z9" s="107">
        <v>291.30363377168703</v>
      </c>
      <c r="AA9" s="138">
        <v>107297.74228929501</v>
      </c>
      <c r="AB9" s="138">
        <v>207928.005214868</v>
      </c>
      <c r="AC9" s="107">
        <v>93.786002182836953</v>
      </c>
      <c r="AD9" s="108">
        <v>8.6274740041516207</v>
      </c>
    </row>
    <row r="10" spans="1:30">
      <c r="A10" s="5"/>
      <c r="B10" s="142"/>
      <c r="C10" s="138"/>
      <c r="D10" s="139"/>
      <c r="E10" s="107"/>
      <c r="F10" s="138"/>
      <c r="G10" s="139"/>
      <c r="H10" s="107"/>
      <c r="I10" s="108"/>
      <c r="J10" s="140"/>
      <c r="K10" s="140"/>
      <c r="L10" s="107"/>
      <c r="M10" s="140"/>
      <c r="N10" s="140"/>
      <c r="O10" s="107"/>
      <c r="P10" s="108"/>
      <c r="Q10" s="140"/>
      <c r="R10" s="140"/>
      <c r="S10" s="107"/>
      <c r="T10" s="140"/>
      <c r="U10" s="140"/>
      <c r="V10" s="107"/>
      <c r="W10" s="108"/>
      <c r="X10" s="138"/>
      <c r="Y10" s="138"/>
      <c r="Z10" s="107"/>
      <c r="AA10" s="138"/>
      <c r="AB10" s="138"/>
      <c r="AC10" s="107"/>
      <c r="AD10" s="108"/>
    </row>
    <row r="11" spans="1:30" s="25" customFormat="1" ht="15">
      <c r="A11" s="17">
        <v>2</v>
      </c>
      <c r="B11" s="136" t="s">
        <v>82</v>
      </c>
      <c r="C11" s="12">
        <v>73.885783039000003</v>
      </c>
      <c r="D11" s="12">
        <v>93.114978640000004</v>
      </c>
      <c r="E11" s="105">
        <v>26.025569209776162</v>
      </c>
      <c r="F11" s="12">
        <v>614.69858453899997</v>
      </c>
      <c r="G11" s="12">
        <v>702.72710211399976</v>
      </c>
      <c r="H11" s="105">
        <v>14.320598711158212</v>
      </c>
      <c r="I11" s="106">
        <v>0.23771759870709397</v>
      </c>
      <c r="J11" s="23">
        <v>3739</v>
      </c>
      <c r="K11" s="23">
        <v>4272</v>
      </c>
      <c r="L11" s="105">
        <v>14.255148435410536</v>
      </c>
      <c r="M11" s="23">
        <v>33637</v>
      </c>
      <c r="N11" s="23">
        <v>36681</v>
      </c>
      <c r="O11" s="105">
        <v>9.0495585218658032</v>
      </c>
      <c r="P11" s="106">
        <v>0.17526216220787608</v>
      </c>
      <c r="Q11" s="23">
        <v>2344</v>
      </c>
      <c r="R11" s="23">
        <v>3449</v>
      </c>
      <c r="S11" s="105">
        <v>47.141638225255974</v>
      </c>
      <c r="T11" s="23">
        <v>22390</v>
      </c>
      <c r="U11" s="23">
        <v>25918</v>
      </c>
      <c r="V11" s="105">
        <v>15.757034390352837</v>
      </c>
      <c r="W11" s="106">
        <v>1.2788884642255154E-2</v>
      </c>
      <c r="X11" s="12">
        <v>1251.2591185740002</v>
      </c>
      <c r="Y11" s="12">
        <v>1459.2932022000002</v>
      </c>
      <c r="Z11" s="105">
        <v>16.625979426474544</v>
      </c>
      <c r="AA11" s="12">
        <v>9789.7037144100013</v>
      </c>
      <c r="AB11" s="12">
        <v>12757.396210396098</v>
      </c>
      <c r="AC11" s="105">
        <v>30.314426080309133</v>
      </c>
      <c r="AD11" s="106">
        <v>0.23030929625880403</v>
      </c>
    </row>
    <row r="12" spans="1:30">
      <c r="A12" s="5"/>
      <c r="B12" s="137" t="s">
        <v>77</v>
      </c>
      <c r="C12" s="16">
        <v>21.075279599999998</v>
      </c>
      <c r="D12" s="11">
        <v>27.0278098</v>
      </c>
      <c r="E12" s="107">
        <v>28.244133947338007</v>
      </c>
      <c r="F12" s="16">
        <v>220.59159294499997</v>
      </c>
      <c r="G12" s="11">
        <v>175.50670640000001</v>
      </c>
      <c r="H12" s="107">
        <v>-20.438170803835195</v>
      </c>
      <c r="I12" s="108">
        <v>0.50001978947578785</v>
      </c>
      <c r="J12" s="103">
        <v>375</v>
      </c>
      <c r="K12" s="103">
        <v>543</v>
      </c>
      <c r="L12" s="107">
        <v>44.800000000000004</v>
      </c>
      <c r="M12" s="103">
        <v>4062</v>
      </c>
      <c r="N12" s="103">
        <v>3847</v>
      </c>
      <c r="O12" s="107">
        <v>-5.2929591334318076</v>
      </c>
      <c r="P12" s="108">
        <v>0.39347287113482199</v>
      </c>
      <c r="Q12" s="103">
        <v>0</v>
      </c>
      <c r="R12" s="103">
        <v>0</v>
      </c>
      <c r="S12" s="113" t="s">
        <v>57</v>
      </c>
      <c r="T12" s="103">
        <v>0</v>
      </c>
      <c r="U12" s="103">
        <v>0</v>
      </c>
      <c r="V12" s="113" t="s">
        <v>57</v>
      </c>
      <c r="W12" s="113" t="s">
        <v>57</v>
      </c>
      <c r="X12" s="16">
        <v>39.699056300000002</v>
      </c>
      <c r="Y12" s="16">
        <v>38.924002199999997</v>
      </c>
      <c r="Z12" s="107">
        <v>-1.9523237382345671</v>
      </c>
      <c r="AA12" s="16">
        <v>421.57161239999994</v>
      </c>
      <c r="AB12" s="16">
        <v>336.78688090000003</v>
      </c>
      <c r="AC12" s="107">
        <v>-20.11158460535848</v>
      </c>
      <c r="AD12" s="108">
        <v>1.0960870579258899</v>
      </c>
    </row>
    <row r="13" spans="1:30">
      <c r="A13" s="5"/>
      <c r="B13" s="137" t="s">
        <v>78</v>
      </c>
      <c r="C13" s="16">
        <v>36.891560165000001</v>
      </c>
      <c r="D13" s="11">
        <v>40.717252075999994</v>
      </c>
      <c r="E13" s="107">
        <v>10.37010062434152</v>
      </c>
      <c r="F13" s="16">
        <v>274.247472802</v>
      </c>
      <c r="G13" s="11">
        <v>336.85200191099977</v>
      </c>
      <c r="H13" s="107">
        <v>22.827750596702387</v>
      </c>
      <c r="I13" s="108">
        <v>0.46916766016212741</v>
      </c>
      <c r="J13" s="103">
        <v>3364</v>
      </c>
      <c r="K13" s="103">
        <v>3729</v>
      </c>
      <c r="L13" s="107">
        <v>10.850178359096315</v>
      </c>
      <c r="M13" s="103">
        <v>29572</v>
      </c>
      <c r="N13" s="103">
        <v>32830</v>
      </c>
      <c r="O13" s="107">
        <v>11.017178412011361</v>
      </c>
      <c r="P13" s="108">
        <v>0.16482956758270836</v>
      </c>
      <c r="Q13" s="103">
        <v>0</v>
      </c>
      <c r="R13" s="103">
        <v>0</v>
      </c>
      <c r="S13" s="113" t="s">
        <v>57</v>
      </c>
      <c r="T13" s="103">
        <v>0</v>
      </c>
      <c r="U13" s="103">
        <v>0</v>
      </c>
      <c r="V13" s="113" t="s">
        <v>57</v>
      </c>
      <c r="W13" s="113" t="s">
        <v>57</v>
      </c>
      <c r="X13" s="16">
        <v>451.05648280000003</v>
      </c>
      <c r="Y13" s="16">
        <v>377.99720990000003</v>
      </c>
      <c r="Z13" s="107">
        <v>-16.197366779094654</v>
      </c>
      <c r="AA13" s="16">
        <v>3658.5446642000002</v>
      </c>
      <c r="AB13" s="16">
        <v>3610.6160573999996</v>
      </c>
      <c r="AC13" s="107">
        <v>-1.3100456930045692</v>
      </c>
      <c r="AD13" s="108">
        <v>0.21650934117139073</v>
      </c>
    </row>
    <row r="14" spans="1:30">
      <c r="A14" s="5"/>
      <c r="B14" s="137" t="s">
        <v>79</v>
      </c>
      <c r="C14" s="16">
        <v>15.918710173999997</v>
      </c>
      <c r="D14" s="11">
        <v>25.361308214000001</v>
      </c>
      <c r="E14" s="113">
        <v>59.317607625161642</v>
      </c>
      <c r="F14" s="16">
        <v>119.83001539200002</v>
      </c>
      <c r="G14" s="11">
        <v>190.347137893</v>
      </c>
      <c r="H14" s="113">
        <v>58.847628676602646</v>
      </c>
      <c r="I14" s="108">
        <v>0.10791948795325886</v>
      </c>
      <c r="J14" s="103">
        <v>0</v>
      </c>
      <c r="K14" s="103">
        <v>0</v>
      </c>
      <c r="L14" s="113" t="s">
        <v>57</v>
      </c>
      <c r="M14" s="103">
        <v>1</v>
      </c>
      <c r="N14" s="103">
        <v>4</v>
      </c>
      <c r="O14" s="113">
        <v>300</v>
      </c>
      <c r="P14" s="108">
        <v>0.25889967637540451</v>
      </c>
      <c r="Q14" s="103">
        <v>2314</v>
      </c>
      <c r="R14" s="103">
        <v>3230</v>
      </c>
      <c r="S14" s="113">
        <v>39.585133967156438</v>
      </c>
      <c r="T14" s="103">
        <v>18692</v>
      </c>
      <c r="U14" s="103">
        <v>25025</v>
      </c>
      <c r="V14" s="113">
        <v>33.880804622298314</v>
      </c>
      <c r="W14" s="108">
        <v>1.9023876686246412E-2</v>
      </c>
      <c r="X14" s="16">
        <v>760.41357947400013</v>
      </c>
      <c r="Y14" s="16">
        <v>1041.2769901000001</v>
      </c>
      <c r="Z14" s="113">
        <v>36.935612173086298</v>
      </c>
      <c r="AA14" s="16">
        <v>5705.3734378100016</v>
      </c>
      <c r="AB14" s="16">
        <v>8806.1442720961004</v>
      </c>
      <c r="AC14" s="113">
        <v>54.348253766125509</v>
      </c>
      <c r="AD14" s="108">
        <v>0.70334006722116249</v>
      </c>
    </row>
    <row r="15" spans="1:30">
      <c r="A15" s="5"/>
      <c r="B15" s="137" t="s">
        <v>80</v>
      </c>
      <c r="C15" s="16">
        <v>2.331E-4</v>
      </c>
      <c r="D15" s="11">
        <v>8.6085499999999995E-3</v>
      </c>
      <c r="E15" s="113">
        <v>3593.0716430716429</v>
      </c>
      <c r="F15" s="16">
        <v>2.9503400000000003E-2</v>
      </c>
      <c r="G15" s="11">
        <v>2.1255909999999999E-2</v>
      </c>
      <c r="H15" s="113">
        <v>-27.954371360588958</v>
      </c>
      <c r="I15" s="108">
        <v>4.7296239832414743E-4</v>
      </c>
      <c r="J15" s="103">
        <v>0</v>
      </c>
      <c r="K15" s="103">
        <v>0</v>
      </c>
      <c r="L15" s="113" t="s">
        <v>57</v>
      </c>
      <c r="M15" s="103">
        <v>2</v>
      </c>
      <c r="N15" s="103">
        <v>0</v>
      </c>
      <c r="O15" s="113">
        <v>-100</v>
      </c>
      <c r="P15" s="108">
        <v>0</v>
      </c>
      <c r="Q15" s="103">
        <v>30</v>
      </c>
      <c r="R15" s="103">
        <v>219</v>
      </c>
      <c r="S15" s="113">
        <v>630</v>
      </c>
      <c r="T15" s="103">
        <v>3698</v>
      </c>
      <c r="U15" s="103">
        <v>893</v>
      </c>
      <c r="V15" s="113">
        <v>-75.851811790156844</v>
      </c>
      <c r="W15" s="108">
        <v>2.2802140490294536E-2</v>
      </c>
      <c r="X15" s="16">
        <v>0.09</v>
      </c>
      <c r="Y15" s="16">
        <v>1.095</v>
      </c>
      <c r="Z15" s="113">
        <v>1116.6666666666665</v>
      </c>
      <c r="AA15" s="16">
        <v>4.2139999999999995</v>
      </c>
      <c r="AB15" s="16">
        <v>3.8489999999999998</v>
      </c>
      <c r="AC15" s="113">
        <v>-8.6616041765543379</v>
      </c>
      <c r="AD15" s="108">
        <v>2.1532262307462045E-3</v>
      </c>
    </row>
    <row r="16" spans="1:30" ht="15">
      <c r="A16" s="5"/>
      <c r="B16" s="141" t="s">
        <v>81</v>
      </c>
      <c r="C16" s="16">
        <v>0</v>
      </c>
      <c r="D16" s="11">
        <v>0</v>
      </c>
      <c r="E16" s="107" t="s">
        <v>57</v>
      </c>
      <c r="F16" s="16">
        <v>0</v>
      </c>
      <c r="G16" s="11">
        <v>0</v>
      </c>
      <c r="H16" s="107" t="s">
        <v>57</v>
      </c>
      <c r="I16" s="108">
        <v>0</v>
      </c>
      <c r="J16" s="103">
        <v>0</v>
      </c>
      <c r="K16" s="103">
        <v>0</v>
      </c>
      <c r="L16" s="107" t="s">
        <v>57</v>
      </c>
      <c r="M16" s="103">
        <v>0</v>
      </c>
      <c r="N16" s="103">
        <v>0</v>
      </c>
      <c r="O16" s="107" t="s">
        <v>57</v>
      </c>
      <c r="P16" s="108">
        <v>0</v>
      </c>
      <c r="Q16" s="103">
        <v>0</v>
      </c>
      <c r="R16" s="103">
        <v>0</v>
      </c>
      <c r="S16" s="107" t="s">
        <v>57</v>
      </c>
      <c r="T16" s="103">
        <v>0</v>
      </c>
      <c r="U16" s="103">
        <v>0</v>
      </c>
      <c r="V16" s="107" t="s">
        <v>57</v>
      </c>
      <c r="W16" s="108">
        <v>0</v>
      </c>
      <c r="X16" s="16">
        <v>0</v>
      </c>
      <c r="Y16" s="16">
        <v>0</v>
      </c>
      <c r="Z16" s="107" t="s">
        <v>57</v>
      </c>
      <c r="AA16" s="16">
        <v>0</v>
      </c>
      <c r="AB16" s="16">
        <v>0</v>
      </c>
      <c r="AC16" s="107" t="s">
        <v>57</v>
      </c>
      <c r="AD16" s="108">
        <v>0</v>
      </c>
    </row>
    <row r="17" spans="1:30">
      <c r="A17" s="5"/>
      <c r="B17" s="142"/>
      <c r="C17" s="16"/>
      <c r="D17" s="11"/>
      <c r="E17" s="107"/>
      <c r="F17" s="16"/>
      <c r="G17" s="11"/>
      <c r="H17" s="107"/>
      <c r="I17" s="108"/>
      <c r="J17" s="103"/>
      <c r="K17" s="103"/>
      <c r="L17" s="107"/>
      <c r="M17" s="103"/>
      <c r="N17" s="103"/>
      <c r="O17" s="107"/>
      <c r="P17" s="108"/>
      <c r="Q17" s="103"/>
      <c r="R17" s="103"/>
      <c r="S17" s="107"/>
      <c r="T17" s="103"/>
      <c r="U17" s="103"/>
      <c r="V17" s="107"/>
      <c r="W17" s="108"/>
      <c r="X17" s="16"/>
      <c r="Y17" s="16"/>
      <c r="Z17" s="107"/>
      <c r="AA17" s="16"/>
      <c r="AB17" s="16"/>
      <c r="AC17" s="107"/>
      <c r="AD17" s="108"/>
    </row>
    <row r="18" spans="1:30" s="25" customFormat="1" ht="15">
      <c r="A18" s="17">
        <v>3</v>
      </c>
      <c r="B18" s="136" t="s">
        <v>83</v>
      </c>
      <c r="C18" s="12">
        <v>0.58123594000000489</v>
      </c>
      <c r="D18" s="12">
        <v>1.1514306040000002</v>
      </c>
      <c r="E18" s="105">
        <v>98.100379684021348</v>
      </c>
      <c r="F18" s="12">
        <v>16.015999507</v>
      </c>
      <c r="G18" s="12">
        <v>4.9940781690000007</v>
      </c>
      <c r="H18" s="105">
        <v>-68.81819229066987</v>
      </c>
      <c r="I18" s="106">
        <v>1.6893901864875145E-3</v>
      </c>
      <c r="J18" s="23">
        <v>1588</v>
      </c>
      <c r="K18" s="23">
        <v>192</v>
      </c>
      <c r="L18" s="105">
        <v>-87.909319899244338</v>
      </c>
      <c r="M18" s="23">
        <v>8489</v>
      </c>
      <c r="N18" s="23">
        <v>1726</v>
      </c>
      <c r="O18" s="105">
        <v>-79.667805395217343</v>
      </c>
      <c r="P18" s="106">
        <v>8.2468441964721282E-3</v>
      </c>
      <c r="Q18" s="23">
        <v>2301</v>
      </c>
      <c r="R18" s="23">
        <v>8475</v>
      </c>
      <c r="S18" s="105">
        <v>268.3181225554107</v>
      </c>
      <c r="T18" s="23">
        <v>55627</v>
      </c>
      <c r="U18" s="23">
        <v>32376</v>
      </c>
      <c r="V18" s="105">
        <v>-41.798047710644113</v>
      </c>
      <c r="W18" s="106">
        <v>1.5975496920196494E-2</v>
      </c>
      <c r="X18" s="12">
        <v>582.07086570000001</v>
      </c>
      <c r="Y18" s="12">
        <v>138.24182949999999</v>
      </c>
      <c r="Z18" s="105">
        <v>-76.250000189624672</v>
      </c>
      <c r="AA18" s="12">
        <v>23258.096452834001</v>
      </c>
      <c r="AB18" s="12">
        <v>922.39015128700009</v>
      </c>
      <c r="AC18" s="105">
        <v>-96.034111591386889</v>
      </c>
      <c r="AD18" s="106">
        <v>1.6651911026001203E-2</v>
      </c>
    </row>
    <row r="19" spans="1:30">
      <c r="A19" s="5"/>
      <c r="B19" s="137" t="s">
        <v>77</v>
      </c>
      <c r="C19" s="16">
        <v>6.2050113000000004E-2</v>
      </c>
      <c r="D19" s="11">
        <v>1.70955E-2</v>
      </c>
      <c r="E19" s="107">
        <v>-72.448881761101717</v>
      </c>
      <c r="F19" s="16">
        <v>0.39872406100000002</v>
      </c>
      <c r="G19" s="11">
        <v>6.4152886999999992E-2</v>
      </c>
      <c r="H19" s="107">
        <v>-83.910455055281957</v>
      </c>
      <c r="I19" s="108">
        <v>1.8277200746332278E-4</v>
      </c>
      <c r="J19" s="103">
        <v>1301</v>
      </c>
      <c r="K19" s="103">
        <v>-10</v>
      </c>
      <c r="L19" s="107">
        <v>-100.76863950807071</v>
      </c>
      <c r="M19" s="103">
        <v>1809</v>
      </c>
      <c r="N19" s="103">
        <v>690</v>
      </c>
      <c r="O19" s="107">
        <v>-61.857379767827524</v>
      </c>
      <c r="P19" s="108">
        <v>7.0573506910066849E-2</v>
      </c>
      <c r="Q19" s="103">
        <v>0</v>
      </c>
      <c r="R19" s="103">
        <v>0</v>
      </c>
      <c r="S19" s="113" t="s">
        <v>57</v>
      </c>
      <c r="T19" s="103">
        <v>0</v>
      </c>
      <c r="U19" s="103">
        <v>0</v>
      </c>
      <c r="V19" s="113" t="s">
        <v>57</v>
      </c>
      <c r="W19" s="113" t="s">
        <v>57</v>
      </c>
      <c r="X19" s="16">
        <v>2.64045</v>
      </c>
      <c r="Y19" s="16">
        <v>0</v>
      </c>
      <c r="Z19" s="107">
        <v>-100</v>
      </c>
      <c r="AA19" s="16">
        <v>7.7539700000000007</v>
      </c>
      <c r="AB19" s="16">
        <v>1.24041</v>
      </c>
      <c r="AC19" s="107">
        <v>-84.002904318690938</v>
      </c>
      <c r="AD19" s="108">
        <v>4.0369664753228604E-3</v>
      </c>
    </row>
    <row r="20" spans="1:30">
      <c r="A20" s="5"/>
      <c r="B20" s="137" t="s">
        <v>78</v>
      </c>
      <c r="C20" s="16">
        <v>0.39531228400000457</v>
      </c>
      <c r="D20" s="11">
        <v>0.10551935599999997</v>
      </c>
      <c r="E20" s="107">
        <v>-73.307342000027816</v>
      </c>
      <c r="F20" s="16">
        <v>9.525017922</v>
      </c>
      <c r="G20" s="11">
        <v>0.71649208800000008</v>
      </c>
      <c r="H20" s="107">
        <v>-92.477787507936199</v>
      </c>
      <c r="I20" s="108">
        <v>9.97930588343225E-4</v>
      </c>
      <c r="J20" s="103">
        <v>287</v>
      </c>
      <c r="K20" s="103">
        <v>201</v>
      </c>
      <c r="L20" s="107">
        <v>-29.965156794425084</v>
      </c>
      <c r="M20" s="103">
        <v>6663</v>
      </c>
      <c r="N20" s="103">
        <v>1017</v>
      </c>
      <c r="O20" s="107">
        <v>-84.736605132823044</v>
      </c>
      <c r="P20" s="108">
        <v>5.1060514843623032E-3</v>
      </c>
      <c r="Q20" s="103">
        <v>0</v>
      </c>
      <c r="R20" s="103">
        <v>0</v>
      </c>
      <c r="S20" s="113" t="s">
        <v>57</v>
      </c>
      <c r="T20" s="103">
        <v>0</v>
      </c>
      <c r="U20" s="103">
        <v>0</v>
      </c>
      <c r="V20" s="113" t="s">
        <v>57</v>
      </c>
      <c r="W20" s="113" t="s">
        <v>57</v>
      </c>
      <c r="X20" s="16">
        <v>49.212115700000005</v>
      </c>
      <c r="Y20" s="16">
        <v>46.136839500000008</v>
      </c>
      <c r="Z20" s="107">
        <v>-6.2490225349120623</v>
      </c>
      <c r="AA20" s="16">
        <v>5779.908542000001</v>
      </c>
      <c r="AB20" s="16">
        <v>171.08272128700017</v>
      </c>
      <c r="AC20" s="107">
        <v>-97.040044491295703</v>
      </c>
      <c r="AD20" s="108">
        <v>1.0258916119242614E-2</v>
      </c>
    </row>
    <row r="21" spans="1:30">
      <c r="A21" s="5"/>
      <c r="B21" s="137" t="s">
        <v>79</v>
      </c>
      <c r="C21" s="16">
        <v>0</v>
      </c>
      <c r="D21" s="11">
        <v>0.98863987200000025</v>
      </c>
      <c r="E21" s="107" t="s">
        <v>57</v>
      </c>
      <c r="F21" s="16">
        <v>0</v>
      </c>
      <c r="G21" s="11">
        <v>3.8934957530000003</v>
      </c>
      <c r="H21" s="107" t="s">
        <v>57</v>
      </c>
      <c r="I21" s="108">
        <v>2.2074619700777772E-3</v>
      </c>
      <c r="J21" s="103">
        <v>0</v>
      </c>
      <c r="K21" s="103">
        <v>1</v>
      </c>
      <c r="L21" s="113" t="s">
        <v>57</v>
      </c>
      <c r="M21" s="103">
        <v>0</v>
      </c>
      <c r="N21" s="103">
        <v>15</v>
      </c>
      <c r="O21" s="113" t="s">
        <v>57</v>
      </c>
      <c r="P21" s="108">
        <v>0.97087378640776689</v>
      </c>
      <c r="Q21" s="103">
        <v>0</v>
      </c>
      <c r="R21" s="103">
        <v>7419</v>
      </c>
      <c r="S21" s="107" t="s">
        <v>57</v>
      </c>
      <c r="T21" s="103">
        <v>0</v>
      </c>
      <c r="U21" s="103">
        <v>22430</v>
      </c>
      <c r="V21" s="107" t="s">
        <v>57</v>
      </c>
      <c r="W21" s="108">
        <v>1.7051170991908372E-2</v>
      </c>
      <c r="X21" s="16">
        <v>0</v>
      </c>
      <c r="Y21" s="16">
        <v>68.704989999999995</v>
      </c>
      <c r="Z21" s="107" t="s">
        <v>57</v>
      </c>
      <c r="AA21" s="16">
        <v>0</v>
      </c>
      <c r="AB21" s="16">
        <v>354.81241999999997</v>
      </c>
      <c r="AC21" s="107" t="s">
        <v>57</v>
      </c>
      <c r="AD21" s="108">
        <v>2.8338599008019973E-2</v>
      </c>
    </row>
    <row r="22" spans="1:30">
      <c r="A22" s="5"/>
      <c r="B22" s="137" t="s">
        <v>80</v>
      </c>
      <c r="C22" s="16">
        <v>0</v>
      </c>
      <c r="D22" s="11">
        <v>0</v>
      </c>
      <c r="E22" s="113" t="s">
        <v>57</v>
      </c>
      <c r="F22" s="16">
        <v>0</v>
      </c>
      <c r="G22" s="11">
        <v>0</v>
      </c>
      <c r="H22" s="107" t="s">
        <v>57</v>
      </c>
      <c r="I22" s="108">
        <v>0</v>
      </c>
      <c r="J22" s="103">
        <v>0</v>
      </c>
      <c r="K22" s="103">
        <v>0</v>
      </c>
      <c r="L22" s="113" t="s">
        <v>57</v>
      </c>
      <c r="M22" s="103">
        <v>0</v>
      </c>
      <c r="N22" s="103">
        <v>0</v>
      </c>
      <c r="O22" s="107" t="s">
        <v>57</v>
      </c>
      <c r="P22" s="108">
        <v>0</v>
      </c>
      <c r="Q22" s="103">
        <v>0</v>
      </c>
      <c r="R22" s="103">
        <v>0</v>
      </c>
      <c r="S22" s="113" t="s">
        <v>57</v>
      </c>
      <c r="T22" s="103">
        <v>0</v>
      </c>
      <c r="U22" s="103">
        <v>0</v>
      </c>
      <c r="V22" s="107" t="s">
        <v>57</v>
      </c>
      <c r="W22" s="108">
        <v>0</v>
      </c>
      <c r="X22" s="16">
        <v>0</v>
      </c>
      <c r="Y22" s="16">
        <v>0</v>
      </c>
      <c r="Z22" s="113" t="s">
        <v>57</v>
      </c>
      <c r="AA22" s="16">
        <v>0</v>
      </c>
      <c r="AB22" s="16">
        <v>0</v>
      </c>
      <c r="AC22" s="107" t="s">
        <v>57</v>
      </c>
      <c r="AD22" s="108">
        <v>0</v>
      </c>
    </row>
    <row r="23" spans="1:30" ht="15">
      <c r="A23" s="5"/>
      <c r="B23" s="141" t="s">
        <v>81</v>
      </c>
      <c r="C23" s="16">
        <v>0.12387354300000025</v>
      </c>
      <c r="D23" s="11">
        <v>4.0175876000000027E-2</v>
      </c>
      <c r="E23" s="113">
        <v>-67.56702438066219</v>
      </c>
      <c r="F23" s="16">
        <v>6.0922575240000008</v>
      </c>
      <c r="G23" s="11">
        <v>0.31993744100000004</v>
      </c>
      <c r="H23" s="113">
        <v>-94.748458354893401</v>
      </c>
      <c r="I23" s="108">
        <v>4.079030356962666E-3</v>
      </c>
      <c r="J23" s="103">
        <v>0</v>
      </c>
      <c r="K23" s="103">
        <v>0</v>
      </c>
      <c r="L23" s="113" t="s">
        <v>57</v>
      </c>
      <c r="M23" s="103">
        <v>17</v>
      </c>
      <c r="N23" s="103">
        <v>4</v>
      </c>
      <c r="O23" s="113">
        <v>-76.470588235294116</v>
      </c>
      <c r="P23" s="108">
        <v>1.4420130502181047E-2</v>
      </c>
      <c r="Q23" s="103">
        <v>2301</v>
      </c>
      <c r="R23" s="103">
        <v>1056</v>
      </c>
      <c r="S23" s="113">
        <v>-54.10691003911343</v>
      </c>
      <c r="T23" s="103">
        <v>55627</v>
      </c>
      <c r="U23" s="103">
        <v>9946</v>
      </c>
      <c r="V23" s="113">
        <v>-82.120193431247415</v>
      </c>
      <c r="W23" s="108">
        <v>1.4800849407443695E-2</v>
      </c>
      <c r="X23" s="16">
        <v>530.2183</v>
      </c>
      <c r="Y23" s="16">
        <v>23.4</v>
      </c>
      <c r="Z23" s="113">
        <v>-95.586723430707693</v>
      </c>
      <c r="AA23" s="16">
        <v>17470.433940833998</v>
      </c>
      <c r="AB23" s="16">
        <v>395.25459999999998</v>
      </c>
      <c r="AC23" s="113">
        <v>-97.73757995171394</v>
      </c>
      <c r="AD23" s="108">
        <v>1.6400141880827845E-2</v>
      </c>
    </row>
    <row r="24" spans="1:30">
      <c r="A24" s="5"/>
      <c r="B24" s="142"/>
      <c r="C24" s="16"/>
      <c r="D24" s="11"/>
      <c r="E24" s="107"/>
      <c r="F24" s="16"/>
      <c r="G24" s="11"/>
      <c r="H24" s="107"/>
      <c r="I24" s="108"/>
      <c r="J24" s="103"/>
      <c r="K24" s="103"/>
      <c r="L24" s="107"/>
      <c r="M24" s="103"/>
      <c r="N24" s="103"/>
      <c r="O24" s="107"/>
      <c r="P24" s="108"/>
      <c r="Q24" s="103"/>
      <c r="R24" s="103"/>
      <c r="S24" s="107"/>
      <c r="T24" s="103"/>
      <c r="U24" s="103"/>
      <c r="V24" s="107"/>
      <c r="W24" s="108"/>
      <c r="X24" s="16"/>
      <c r="Y24" s="16"/>
      <c r="Z24" s="107"/>
      <c r="AA24" s="16"/>
      <c r="AB24" s="16"/>
      <c r="AC24" s="107"/>
      <c r="AD24" s="108"/>
    </row>
    <row r="25" spans="1:30" s="25" customFormat="1" ht="15">
      <c r="A25" s="17">
        <v>4</v>
      </c>
      <c r="B25" s="136" t="s">
        <v>84</v>
      </c>
      <c r="C25" s="12">
        <v>19.966364701635218</v>
      </c>
      <c r="D25" s="12">
        <v>26.59498825638401</v>
      </c>
      <c r="E25" s="105">
        <v>33.198950604192447</v>
      </c>
      <c r="F25" s="12">
        <v>203.72348410924431</v>
      </c>
      <c r="G25" s="12">
        <v>222.63723452157814</v>
      </c>
      <c r="H25" s="105">
        <v>9.2840305058750872</v>
      </c>
      <c r="I25" s="106">
        <v>7.5313430510997939E-2</v>
      </c>
      <c r="J25" s="23">
        <v>1578</v>
      </c>
      <c r="K25" s="23">
        <v>2626</v>
      </c>
      <c r="L25" s="105">
        <v>66.413181242078579</v>
      </c>
      <c r="M25" s="23">
        <v>15495</v>
      </c>
      <c r="N25" s="23">
        <v>20449</v>
      </c>
      <c r="O25" s="105">
        <v>31.97160374314295</v>
      </c>
      <c r="P25" s="106">
        <v>9.7705513889721068E-2</v>
      </c>
      <c r="Q25" s="23">
        <v>11755</v>
      </c>
      <c r="R25" s="23">
        <v>53919</v>
      </c>
      <c r="S25" s="105">
        <v>358.68991918332625</v>
      </c>
      <c r="T25" s="23">
        <v>220830</v>
      </c>
      <c r="U25" s="23">
        <v>381516</v>
      </c>
      <c r="V25" s="105">
        <v>72.764570031245754</v>
      </c>
      <c r="W25" s="106">
        <v>0.18825388198065501</v>
      </c>
      <c r="X25" s="12">
        <v>818.58711557271192</v>
      </c>
      <c r="Y25" s="12">
        <v>1496.9664844773843</v>
      </c>
      <c r="Z25" s="105">
        <v>82.871982223914515</v>
      </c>
      <c r="AA25" s="12">
        <v>12481.372793910761</v>
      </c>
      <c r="AB25" s="12">
        <v>19118.721038868978</v>
      </c>
      <c r="AC25" s="105">
        <v>53.178030610513879</v>
      </c>
      <c r="AD25" s="106">
        <v>0.34515030459288298</v>
      </c>
    </row>
    <row r="26" spans="1:30">
      <c r="A26" s="5"/>
      <c r="B26" s="137" t="s">
        <v>77</v>
      </c>
      <c r="C26" s="16">
        <v>0.82589169999999956</v>
      </c>
      <c r="D26" s="11">
        <v>0.81272540000000038</v>
      </c>
      <c r="E26" s="107">
        <v>-1.5941920714300912</v>
      </c>
      <c r="F26" s="16">
        <v>9.4944995999999993</v>
      </c>
      <c r="G26" s="11">
        <v>10.655724299999999</v>
      </c>
      <c r="H26" s="107">
        <v>12.230499225046048</v>
      </c>
      <c r="I26" s="108">
        <v>3.035823035192025E-2</v>
      </c>
      <c r="J26" s="103">
        <v>10</v>
      </c>
      <c r="K26" s="103">
        <v>14</v>
      </c>
      <c r="L26" s="107">
        <v>40</v>
      </c>
      <c r="M26" s="103">
        <v>84</v>
      </c>
      <c r="N26" s="103">
        <v>133</v>
      </c>
      <c r="O26" s="107">
        <v>58.333333333333336</v>
      </c>
      <c r="P26" s="108">
        <v>1.360329915802738E-2</v>
      </c>
      <c r="Q26" s="103">
        <v>0</v>
      </c>
      <c r="R26" s="103">
        <v>0</v>
      </c>
      <c r="S26" s="113" t="s">
        <v>57</v>
      </c>
      <c r="T26" s="103">
        <v>0</v>
      </c>
      <c r="U26" s="103">
        <v>0</v>
      </c>
      <c r="V26" s="113" t="s">
        <v>57</v>
      </c>
      <c r="W26" s="113" t="s">
        <v>57</v>
      </c>
      <c r="X26" s="16">
        <v>0.229375</v>
      </c>
      <c r="Y26" s="16">
        <v>0.33124999999999999</v>
      </c>
      <c r="Z26" s="107">
        <v>44.414168937329698</v>
      </c>
      <c r="AA26" s="16">
        <v>4.8774109000000001</v>
      </c>
      <c r="AB26" s="16">
        <v>8.6688001000000003</v>
      </c>
      <c r="AC26" s="107">
        <v>77.733643478756321</v>
      </c>
      <c r="AD26" s="108">
        <v>2.8212974246398743E-2</v>
      </c>
    </row>
    <row r="27" spans="1:30">
      <c r="A27" s="5"/>
      <c r="B27" s="137" t="s">
        <v>78</v>
      </c>
      <c r="C27" s="16">
        <v>14.063914400000005</v>
      </c>
      <c r="D27" s="11">
        <v>19.875507000000006</v>
      </c>
      <c r="E27" s="107">
        <v>41.322724489847566</v>
      </c>
      <c r="F27" s="16">
        <v>125.59060740000001</v>
      </c>
      <c r="G27" s="11">
        <v>138.87292280000003</v>
      </c>
      <c r="H27" s="107">
        <v>10.575882763028993</v>
      </c>
      <c r="I27" s="108">
        <v>0.19342228599005445</v>
      </c>
      <c r="J27" s="103">
        <v>1566</v>
      </c>
      <c r="K27" s="103">
        <v>2595</v>
      </c>
      <c r="L27" s="107">
        <v>65.708812260536405</v>
      </c>
      <c r="M27" s="103">
        <v>15338</v>
      </c>
      <c r="N27" s="103">
        <v>20171</v>
      </c>
      <c r="O27" s="107">
        <v>31.509975224931541</v>
      </c>
      <c r="P27" s="108">
        <v>0.10127253145631467</v>
      </c>
      <c r="Q27" s="103">
        <v>0</v>
      </c>
      <c r="R27" s="103">
        <v>0</v>
      </c>
      <c r="S27" s="113" t="s">
        <v>57</v>
      </c>
      <c r="T27" s="103">
        <v>0</v>
      </c>
      <c r="U27" s="103">
        <v>0</v>
      </c>
      <c r="V27" s="113" t="s">
        <v>57</v>
      </c>
      <c r="W27" s="113" t="s">
        <v>57</v>
      </c>
      <c r="X27" s="16">
        <v>174.95388440000005</v>
      </c>
      <c r="Y27" s="16">
        <v>310.22492069999998</v>
      </c>
      <c r="Z27" s="107">
        <v>77.318109720117718</v>
      </c>
      <c r="AA27" s="16">
        <v>2238.6824750000001</v>
      </c>
      <c r="AB27" s="16">
        <v>2126.7351642999997</v>
      </c>
      <c r="AC27" s="107">
        <v>-5.0005890495926781</v>
      </c>
      <c r="AD27" s="108">
        <v>0.12752893743019511</v>
      </c>
    </row>
    <row r="28" spans="1:30">
      <c r="A28" s="5"/>
      <c r="B28" s="137" t="s">
        <v>79</v>
      </c>
      <c r="C28" s="16">
        <v>0.72405159946504594</v>
      </c>
      <c r="D28" s="11">
        <v>1.7752853555317998</v>
      </c>
      <c r="E28" s="107">
        <v>145.18768508258825</v>
      </c>
      <c r="F28" s="16">
        <v>4.172840733562647</v>
      </c>
      <c r="G28" s="11">
        <v>5.9340903803167997</v>
      </c>
      <c r="H28" s="107">
        <v>42.207449534036023</v>
      </c>
      <c r="I28" s="108">
        <v>3.3644004443720036E-3</v>
      </c>
      <c r="J28" s="103">
        <v>0</v>
      </c>
      <c r="K28" s="103">
        <v>3</v>
      </c>
      <c r="L28" s="113" t="s">
        <v>57</v>
      </c>
      <c r="M28" s="103">
        <v>1</v>
      </c>
      <c r="N28" s="103">
        <v>11</v>
      </c>
      <c r="O28" s="113">
        <v>1000</v>
      </c>
      <c r="P28" s="108">
        <v>0.71197411003236255</v>
      </c>
      <c r="Q28" s="103">
        <v>291</v>
      </c>
      <c r="R28" s="103">
        <v>31871</v>
      </c>
      <c r="S28" s="107">
        <v>10852.233676975944</v>
      </c>
      <c r="T28" s="103">
        <v>3567</v>
      </c>
      <c r="U28" s="103">
        <v>72402</v>
      </c>
      <c r="V28" s="107">
        <v>1929.7729184188395</v>
      </c>
      <c r="W28" s="108">
        <v>5.5039629164340166E-2</v>
      </c>
      <c r="X28" s="16">
        <v>44.980377174000004</v>
      </c>
      <c r="Y28" s="16">
        <v>163.96935099999999</v>
      </c>
      <c r="Z28" s="107">
        <v>264.53529583735713</v>
      </c>
      <c r="AA28" s="16">
        <v>236.20092681400004</v>
      </c>
      <c r="AB28" s="16">
        <v>471.74110039999999</v>
      </c>
      <c r="AC28" s="107">
        <v>99.720257986743462</v>
      </c>
      <c r="AD28" s="108">
        <v>3.7677604069884844E-2</v>
      </c>
    </row>
    <row r="29" spans="1:30">
      <c r="A29" s="5"/>
      <c r="B29" s="137" t="s">
        <v>80</v>
      </c>
      <c r="C29" s="16">
        <v>7.3096300000000003E-2</v>
      </c>
      <c r="D29" s="11">
        <v>0.14874190000000001</v>
      </c>
      <c r="E29" s="107">
        <v>103.48759102717922</v>
      </c>
      <c r="F29" s="16">
        <v>0.98325609999999997</v>
      </c>
      <c r="G29" s="11">
        <v>0.89526689999999998</v>
      </c>
      <c r="H29" s="107">
        <v>-8.9487570939046286</v>
      </c>
      <c r="I29" s="108">
        <v>1.9920463539986038E-2</v>
      </c>
      <c r="J29" s="103">
        <v>0</v>
      </c>
      <c r="K29" s="103">
        <v>0</v>
      </c>
      <c r="L29" s="113" t="s">
        <v>57</v>
      </c>
      <c r="M29" s="103">
        <v>0</v>
      </c>
      <c r="N29" s="103">
        <v>0</v>
      </c>
      <c r="O29" s="113" t="s">
        <v>57</v>
      </c>
      <c r="P29" s="108">
        <v>0</v>
      </c>
      <c r="Q29" s="103">
        <v>0</v>
      </c>
      <c r="R29" s="103">
        <v>0</v>
      </c>
      <c r="S29" s="113" t="s">
        <v>57</v>
      </c>
      <c r="T29" s="103">
        <v>0</v>
      </c>
      <c r="U29" s="103">
        <v>0</v>
      </c>
      <c r="V29" s="113" t="s">
        <v>57</v>
      </c>
      <c r="W29" s="108">
        <v>0</v>
      </c>
      <c r="X29" s="16">
        <v>0</v>
      </c>
      <c r="Y29" s="16">
        <v>0</v>
      </c>
      <c r="Z29" s="107" t="s">
        <v>57</v>
      </c>
      <c r="AA29" s="16">
        <v>-8.2650000000000006</v>
      </c>
      <c r="AB29" s="16">
        <v>0</v>
      </c>
      <c r="AC29" s="107">
        <v>-100</v>
      </c>
      <c r="AD29" s="108">
        <v>0</v>
      </c>
    </row>
    <row r="30" spans="1:30" ht="15">
      <c r="A30" s="5"/>
      <c r="B30" s="141" t="s">
        <v>81</v>
      </c>
      <c r="C30" s="16">
        <v>4.2794107021701686</v>
      </c>
      <c r="D30" s="11">
        <v>3.9827286008522025</v>
      </c>
      <c r="E30" s="107">
        <v>-6.9327793466402543</v>
      </c>
      <c r="F30" s="16">
        <v>63.482280275681639</v>
      </c>
      <c r="G30" s="11">
        <v>66.279230141261309</v>
      </c>
      <c r="H30" s="107">
        <v>4.4058749204242211</v>
      </c>
      <c r="I30" s="108">
        <v>0.84502454897837276</v>
      </c>
      <c r="J30" s="103">
        <v>2</v>
      </c>
      <c r="K30" s="103">
        <v>14</v>
      </c>
      <c r="L30" s="107">
        <v>600</v>
      </c>
      <c r="M30" s="103">
        <v>72</v>
      </c>
      <c r="N30" s="103">
        <v>134</v>
      </c>
      <c r="O30" s="107">
        <v>86.111111111111114</v>
      </c>
      <c r="P30" s="108">
        <v>0.48307437182306495</v>
      </c>
      <c r="Q30" s="103">
        <v>11464</v>
      </c>
      <c r="R30" s="103">
        <v>22048</v>
      </c>
      <c r="S30" s="107">
        <v>92.323796231681783</v>
      </c>
      <c r="T30" s="103">
        <v>217263</v>
      </c>
      <c r="U30" s="103">
        <v>309114</v>
      </c>
      <c r="V30" s="107">
        <v>42.276411538089782</v>
      </c>
      <c r="W30" s="108">
        <v>0.45999897081565955</v>
      </c>
      <c r="X30" s="16">
        <v>598.42347899871197</v>
      </c>
      <c r="Y30" s="16">
        <v>1022.4409627773846</v>
      </c>
      <c r="Z30" s="107">
        <v>70.855756610376119</v>
      </c>
      <c r="AA30" s="16">
        <v>10009.876981196761</v>
      </c>
      <c r="AB30" s="16">
        <v>16511.575974068975</v>
      </c>
      <c r="AC30" s="107">
        <v>64.952836134604368</v>
      </c>
      <c r="AD30" s="108">
        <v>0.68510825339110393</v>
      </c>
    </row>
    <row r="31" spans="1:30">
      <c r="A31" s="5"/>
      <c r="B31" s="142"/>
      <c r="C31" s="16"/>
      <c r="D31" s="11"/>
      <c r="E31" s="107"/>
      <c r="F31" s="16"/>
      <c r="G31" s="11"/>
      <c r="H31" s="107"/>
      <c r="I31" s="108"/>
      <c r="J31" s="103"/>
      <c r="K31" s="103"/>
      <c r="L31" s="107"/>
      <c r="M31" s="103"/>
      <c r="N31" s="103"/>
      <c r="O31" s="107"/>
      <c r="P31" s="108"/>
      <c r="Q31" s="103"/>
      <c r="R31" s="103"/>
      <c r="S31" s="107"/>
      <c r="T31" s="103"/>
      <c r="U31" s="103"/>
      <c r="V31" s="107"/>
      <c r="W31" s="108"/>
      <c r="X31" s="16"/>
      <c r="Y31" s="16"/>
      <c r="Z31" s="107"/>
      <c r="AA31" s="16"/>
      <c r="AB31" s="16"/>
      <c r="AC31" s="107"/>
      <c r="AD31" s="108"/>
    </row>
    <row r="32" spans="1:30" s="25" customFormat="1" ht="15">
      <c r="A32" s="17">
        <v>5</v>
      </c>
      <c r="B32" s="136" t="s">
        <v>85</v>
      </c>
      <c r="C32" s="12">
        <v>684.00995985814905</v>
      </c>
      <c r="D32" s="12">
        <v>690.00448144371046</v>
      </c>
      <c r="E32" s="105">
        <v>0.87637928354209449</v>
      </c>
      <c r="F32" s="12">
        <v>6584.0960854885116</v>
      </c>
      <c r="G32" s="12">
        <v>8130.9543642957424</v>
      </c>
      <c r="H32" s="105">
        <v>23.49385942614871</v>
      </c>
      <c r="I32" s="106">
        <v>2.7505285349927915</v>
      </c>
      <c r="J32" s="23">
        <v>45759</v>
      </c>
      <c r="K32" s="23">
        <v>55481</v>
      </c>
      <c r="L32" s="105">
        <v>21.24609366463428</v>
      </c>
      <c r="M32" s="23">
        <v>353975</v>
      </c>
      <c r="N32" s="23">
        <v>464364</v>
      </c>
      <c r="O32" s="105">
        <v>31.185535701673846</v>
      </c>
      <c r="P32" s="106">
        <v>2.21873554950787</v>
      </c>
      <c r="Q32" s="23">
        <v>2640508</v>
      </c>
      <c r="R32" s="23">
        <v>2155077</v>
      </c>
      <c r="S32" s="105">
        <v>-18.384000351447526</v>
      </c>
      <c r="T32" s="23">
        <v>22552334</v>
      </c>
      <c r="U32" s="23">
        <v>21819505</v>
      </c>
      <c r="V32" s="105">
        <v>-3.2494596789848886</v>
      </c>
      <c r="W32" s="106">
        <v>10.766538019758835</v>
      </c>
      <c r="X32" s="12">
        <v>34985.421497058502</v>
      </c>
      <c r="Y32" s="12">
        <v>50159.54122234189</v>
      </c>
      <c r="Z32" s="105">
        <v>43.372693756338464</v>
      </c>
      <c r="AA32" s="12">
        <v>372929.79522251408</v>
      </c>
      <c r="AB32" s="12">
        <v>435580.82444221439</v>
      </c>
      <c r="AC32" s="105">
        <v>16.799684557871984</v>
      </c>
      <c r="AD32" s="106">
        <v>7.8635413909435457</v>
      </c>
    </row>
    <row r="33" spans="1:30">
      <c r="A33" s="5"/>
      <c r="B33" s="137" t="s">
        <v>77</v>
      </c>
      <c r="C33" s="16">
        <v>21.471279990499994</v>
      </c>
      <c r="D33" s="11">
        <v>38.982698987000006</v>
      </c>
      <c r="E33" s="107">
        <v>81.557406005827175</v>
      </c>
      <c r="F33" s="16">
        <v>206.62018467630995</v>
      </c>
      <c r="G33" s="11">
        <v>454.79207658400009</v>
      </c>
      <c r="H33" s="107">
        <v>120.11018782916823</v>
      </c>
      <c r="I33" s="108">
        <v>1.2957056915563432</v>
      </c>
      <c r="J33" s="103">
        <v>455</v>
      </c>
      <c r="K33" s="103">
        <v>556</v>
      </c>
      <c r="L33" s="107">
        <v>22.197802197802197</v>
      </c>
      <c r="M33" s="103">
        <v>3022</v>
      </c>
      <c r="N33" s="103">
        <v>5355</v>
      </c>
      <c r="O33" s="107">
        <v>77.200529450694901</v>
      </c>
      <c r="P33" s="108">
        <v>0.54771178188899705</v>
      </c>
      <c r="Q33" s="103">
        <v>0</v>
      </c>
      <c r="R33" s="103">
        <v>0</v>
      </c>
      <c r="S33" s="113" t="s">
        <v>57</v>
      </c>
      <c r="T33" s="103">
        <v>0</v>
      </c>
      <c r="U33" s="103">
        <v>0</v>
      </c>
      <c r="V33" s="113" t="s">
        <v>57</v>
      </c>
      <c r="W33" s="113" t="s">
        <v>57</v>
      </c>
      <c r="X33" s="16">
        <v>73.876878599999998</v>
      </c>
      <c r="Y33" s="16">
        <v>24.098654999999997</v>
      </c>
      <c r="Z33" s="107">
        <v>-67.379976717099694</v>
      </c>
      <c r="AA33" s="16">
        <v>375.73485490000002</v>
      </c>
      <c r="AB33" s="16">
        <v>311.8810446</v>
      </c>
      <c r="AC33" s="107">
        <v>-16.994380336898583</v>
      </c>
      <c r="AD33" s="108">
        <v>1.0150299669777525</v>
      </c>
    </row>
    <row r="34" spans="1:30">
      <c r="A34" s="5"/>
      <c r="B34" s="137" t="s">
        <v>78</v>
      </c>
      <c r="C34" s="16">
        <v>326.39776035264913</v>
      </c>
      <c r="D34" s="11">
        <v>408.80651757371038</v>
      </c>
      <c r="E34" s="107">
        <v>25.247954254350446</v>
      </c>
      <c r="F34" s="16">
        <v>2646.8986412166814</v>
      </c>
      <c r="G34" s="11">
        <v>3589.0561529519923</v>
      </c>
      <c r="H34" s="107">
        <v>35.594771067706468</v>
      </c>
      <c r="I34" s="108">
        <v>4.9988394544731563</v>
      </c>
      <c r="J34" s="103">
        <v>45283</v>
      </c>
      <c r="K34" s="103">
        <v>54908</v>
      </c>
      <c r="L34" s="107">
        <v>21.255217189673829</v>
      </c>
      <c r="M34" s="103">
        <v>350781</v>
      </c>
      <c r="N34" s="103">
        <v>458763</v>
      </c>
      <c r="O34" s="107">
        <v>30.783309244229308</v>
      </c>
      <c r="P34" s="108">
        <v>2.3033112066081647</v>
      </c>
      <c r="Q34" s="103">
        <v>0</v>
      </c>
      <c r="R34" s="103">
        <v>0</v>
      </c>
      <c r="S34" s="113" t="s">
        <v>57</v>
      </c>
      <c r="T34" s="103">
        <v>0</v>
      </c>
      <c r="U34" s="103">
        <v>0</v>
      </c>
      <c r="V34" s="113" t="s">
        <v>57</v>
      </c>
      <c r="W34" s="113" t="s">
        <v>57</v>
      </c>
      <c r="X34" s="16">
        <v>7176.1725833084993</v>
      </c>
      <c r="Y34" s="16">
        <v>14246.519023557501</v>
      </c>
      <c r="Z34" s="107">
        <v>98.525312179564281</v>
      </c>
      <c r="AA34" s="16">
        <v>52620.951567029006</v>
      </c>
      <c r="AB34" s="16">
        <v>87489.644065981003</v>
      </c>
      <c r="AC34" s="107">
        <v>66.263895768847831</v>
      </c>
      <c r="AD34" s="108">
        <v>5.2462862001686679</v>
      </c>
    </row>
    <row r="35" spans="1:30">
      <c r="A35" s="5"/>
      <c r="B35" s="137" t="s">
        <v>79</v>
      </c>
      <c r="C35" s="16">
        <v>306.72656335599999</v>
      </c>
      <c r="D35" s="11">
        <v>217.23478506500004</v>
      </c>
      <c r="E35" s="107">
        <v>-29.176403018975556</v>
      </c>
      <c r="F35" s="16">
        <v>3398.2716313775204</v>
      </c>
      <c r="G35" s="11">
        <v>3552.55989097675</v>
      </c>
      <c r="H35" s="107">
        <v>4.5401979693038088</v>
      </c>
      <c r="I35" s="108">
        <v>2.0141644818059286</v>
      </c>
      <c r="J35" s="103">
        <v>7</v>
      </c>
      <c r="K35" s="103">
        <v>4</v>
      </c>
      <c r="L35" s="107">
        <v>-42.857142857142854</v>
      </c>
      <c r="M35" s="103">
        <v>67</v>
      </c>
      <c r="N35" s="103">
        <v>89</v>
      </c>
      <c r="O35" s="107">
        <v>32.835820895522389</v>
      </c>
      <c r="P35" s="108">
        <v>5.7605177993527512</v>
      </c>
      <c r="Q35" s="103">
        <v>2159856</v>
      </c>
      <c r="R35" s="103">
        <v>1735853</v>
      </c>
      <c r="S35" s="107">
        <v>-19.631077257002318</v>
      </c>
      <c r="T35" s="103">
        <v>17136032</v>
      </c>
      <c r="U35" s="103">
        <v>16439259</v>
      </c>
      <c r="V35" s="107">
        <v>-4.0661280277721232</v>
      </c>
      <c r="W35" s="108">
        <v>12.49704040076989</v>
      </c>
      <c r="X35" s="16">
        <v>15113.789865599998</v>
      </c>
      <c r="Y35" s="16">
        <v>11996.806650100001</v>
      </c>
      <c r="Z35" s="107">
        <v>-20.623438880769807</v>
      </c>
      <c r="AA35" s="16">
        <v>112831.9580713</v>
      </c>
      <c r="AB35" s="16">
        <v>104996.72748707101</v>
      </c>
      <c r="AC35" s="107">
        <v>-6.9441590114724479</v>
      </c>
      <c r="AD35" s="108">
        <v>8.3860090281238016</v>
      </c>
    </row>
    <row r="36" spans="1:30">
      <c r="A36" s="5"/>
      <c r="B36" s="137" t="s">
        <v>80</v>
      </c>
      <c r="C36" s="16">
        <v>0</v>
      </c>
      <c r="D36" s="11">
        <v>0</v>
      </c>
      <c r="E36" s="107" t="s">
        <v>57</v>
      </c>
      <c r="F36" s="16">
        <v>0</v>
      </c>
      <c r="G36" s="11">
        <v>0</v>
      </c>
      <c r="H36" s="107" t="s">
        <v>57</v>
      </c>
      <c r="I36" s="108">
        <v>0</v>
      </c>
      <c r="J36" s="103">
        <v>0</v>
      </c>
      <c r="K36" s="103">
        <v>0</v>
      </c>
      <c r="L36" s="113" t="s">
        <v>57</v>
      </c>
      <c r="M36" s="103">
        <v>0</v>
      </c>
      <c r="N36" s="103">
        <v>0</v>
      </c>
      <c r="O36" s="113" t="s">
        <v>57</v>
      </c>
      <c r="P36" s="108">
        <v>0</v>
      </c>
      <c r="Q36" s="103">
        <v>0</v>
      </c>
      <c r="R36" s="103">
        <v>0</v>
      </c>
      <c r="S36" s="113" t="s">
        <v>57</v>
      </c>
      <c r="T36" s="103">
        <v>0</v>
      </c>
      <c r="U36" s="103">
        <v>0</v>
      </c>
      <c r="V36" s="113" t="s">
        <v>57</v>
      </c>
      <c r="W36" s="108">
        <v>0</v>
      </c>
      <c r="X36" s="16">
        <v>0</v>
      </c>
      <c r="Y36" s="16">
        <v>0</v>
      </c>
      <c r="Z36" s="113" t="s">
        <v>57</v>
      </c>
      <c r="AA36" s="16">
        <v>0</v>
      </c>
      <c r="AB36" s="16">
        <v>0</v>
      </c>
      <c r="AC36" s="113" t="s">
        <v>57</v>
      </c>
      <c r="AD36" s="108">
        <v>0</v>
      </c>
    </row>
    <row r="37" spans="1:30" ht="15">
      <c r="A37" s="5"/>
      <c r="B37" s="141" t="s">
        <v>81</v>
      </c>
      <c r="C37" s="16">
        <v>29.414356158999993</v>
      </c>
      <c r="D37" s="11">
        <v>24.980479817999996</v>
      </c>
      <c r="E37" s="107">
        <v>-15.073851411306013</v>
      </c>
      <c r="F37" s="16">
        <v>332.30562821799992</v>
      </c>
      <c r="G37" s="11">
        <v>534.54624378299991</v>
      </c>
      <c r="H37" s="107">
        <v>60.859822522273262</v>
      </c>
      <c r="I37" s="108">
        <v>6.8151772070691212</v>
      </c>
      <c r="J37" s="103">
        <v>14</v>
      </c>
      <c r="K37" s="103">
        <v>13</v>
      </c>
      <c r="L37" s="107">
        <v>-7.1428571428571423</v>
      </c>
      <c r="M37" s="103">
        <v>105</v>
      </c>
      <c r="N37" s="103">
        <v>157</v>
      </c>
      <c r="O37" s="107">
        <v>49.523809523809526</v>
      </c>
      <c r="P37" s="108">
        <v>0.56599012221060607</v>
      </c>
      <c r="Q37" s="103">
        <v>480652</v>
      </c>
      <c r="R37" s="103">
        <v>419224</v>
      </c>
      <c r="S37" s="107">
        <v>-12.780140309413046</v>
      </c>
      <c r="T37" s="103">
        <v>5416302</v>
      </c>
      <c r="U37" s="103">
        <v>5380246</v>
      </c>
      <c r="V37" s="107">
        <v>-0.66569404734078708</v>
      </c>
      <c r="W37" s="108">
        <v>8.0064559441988035</v>
      </c>
      <c r="X37" s="16">
        <v>12621.58216955</v>
      </c>
      <c r="Y37" s="16">
        <v>23892.11689368439</v>
      </c>
      <c r="Z37" s="107">
        <v>89.295736245531415</v>
      </c>
      <c r="AA37" s="16">
        <v>207101.15072928506</v>
      </c>
      <c r="AB37" s="16">
        <v>242782.57184456234</v>
      </c>
      <c r="AC37" s="107">
        <v>17.228982547720705</v>
      </c>
      <c r="AD37" s="108">
        <v>10.073680671757145</v>
      </c>
    </row>
    <row r="38" spans="1:30">
      <c r="A38" s="5"/>
      <c r="B38" s="142"/>
      <c r="C38" s="16"/>
      <c r="D38" s="11"/>
      <c r="E38" s="107"/>
      <c r="F38" s="16"/>
      <c r="G38" s="11"/>
      <c r="H38" s="107"/>
      <c r="I38" s="108"/>
      <c r="J38" s="103"/>
      <c r="K38" s="103"/>
      <c r="L38" s="107"/>
      <c r="M38" s="103"/>
      <c r="N38" s="103"/>
      <c r="O38" s="107"/>
      <c r="P38" s="108"/>
      <c r="Q38" s="103"/>
      <c r="R38" s="103"/>
      <c r="S38" s="107"/>
      <c r="T38" s="103"/>
      <c r="U38" s="103"/>
      <c r="V38" s="107"/>
      <c r="W38" s="108"/>
      <c r="X38" s="16"/>
      <c r="Y38" s="16"/>
      <c r="Z38" s="107"/>
      <c r="AA38" s="16"/>
      <c r="AB38" s="16"/>
      <c r="AC38" s="107"/>
      <c r="AD38" s="108"/>
    </row>
    <row r="39" spans="1:30" s="25" customFormat="1" ht="15">
      <c r="A39" s="17">
        <v>6</v>
      </c>
      <c r="B39" s="136" t="s">
        <v>86</v>
      </c>
      <c r="C39" s="12">
        <v>76.885072145488891</v>
      </c>
      <c r="D39" s="12">
        <v>72.513756775203362</v>
      </c>
      <c r="E39" s="105">
        <v>-5.685518980867613</v>
      </c>
      <c r="F39" s="12">
        <v>694.8396180009745</v>
      </c>
      <c r="G39" s="12">
        <v>739.38810140214798</v>
      </c>
      <c r="H39" s="105">
        <v>6.4113332410920485</v>
      </c>
      <c r="I39" s="106">
        <v>0.25011923326873819</v>
      </c>
      <c r="J39" s="23">
        <v>10404</v>
      </c>
      <c r="K39" s="23">
        <v>8305</v>
      </c>
      <c r="L39" s="105">
        <v>-20.17493271818531</v>
      </c>
      <c r="M39" s="23">
        <v>89858</v>
      </c>
      <c r="N39" s="23">
        <v>78494</v>
      </c>
      <c r="O39" s="105">
        <v>-12.646620223018539</v>
      </c>
      <c r="P39" s="106">
        <v>0.37504506857351289</v>
      </c>
      <c r="Q39" s="23">
        <v>15145</v>
      </c>
      <c r="R39" s="23">
        <v>38300</v>
      </c>
      <c r="S39" s="105">
        <v>152.88874215912841</v>
      </c>
      <c r="T39" s="23">
        <v>302104</v>
      </c>
      <c r="U39" s="23">
        <v>351348</v>
      </c>
      <c r="V39" s="105">
        <v>16.300346900405156</v>
      </c>
      <c r="W39" s="106">
        <v>0.17336789263396338</v>
      </c>
      <c r="X39" s="12">
        <v>2915.1243123210006</v>
      </c>
      <c r="Y39" s="12">
        <v>1859.5604274000004</v>
      </c>
      <c r="Z39" s="105">
        <v>-36.209909829902521</v>
      </c>
      <c r="AA39" s="12">
        <v>25848.460388385996</v>
      </c>
      <c r="AB39" s="12">
        <v>17716.178164739998</v>
      </c>
      <c r="AC39" s="105">
        <v>-31.461379523013772</v>
      </c>
      <c r="AD39" s="106">
        <v>0.3198301956156126</v>
      </c>
    </row>
    <row r="40" spans="1:30">
      <c r="A40" s="5"/>
      <c r="B40" s="137" t="s">
        <v>77</v>
      </c>
      <c r="C40" s="16">
        <v>4.5385655720000031</v>
      </c>
      <c r="D40" s="11">
        <v>2.7792890140000002</v>
      </c>
      <c r="E40" s="107">
        <v>-38.762832222885457</v>
      </c>
      <c r="F40" s="16">
        <v>45.203773095000003</v>
      </c>
      <c r="G40" s="11">
        <v>22.983878860000004</v>
      </c>
      <c r="H40" s="107">
        <v>-49.154954804995569</v>
      </c>
      <c r="I40" s="108">
        <v>6.5481225787017636E-2</v>
      </c>
      <c r="J40" s="103">
        <v>32</v>
      </c>
      <c r="K40" s="103">
        <v>57</v>
      </c>
      <c r="L40" s="107">
        <v>78.125</v>
      </c>
      <c r="M40" s="103">
        <v>361</v>
      </c>
      <c r="N40" s="103">
        <v>413</v>
      </c>
      <c r="O40" s="107">
        <v>14.40443213296399</v>
      </c>
      <c r="P40" s="108">
        <v>4.2241823701242916E-2</v>
      </c>
      <c r="Q40" s="103">
        <v>0</v>
      </c>
      <c r="R40" s="103">
        <v>0</v>
      </c>
      <c r="S40" s="113" t="s">
        <v>57</v>
      </c>
      <c r="T40" s="103">
        <v>0</v>
      </c>
      <c r="U40" s="103">
        <v>0</v>
      </c>
      <c r="V40" s="113" t="s">
        <v>57</v>
      </c>
      <c r="W40" s="113" t="s">
        <v>57</v>
      </c>
      <c r="X40" s="16">
        <v>12.725020499999992</v>
      </c>
      <c r="Y40" s="16">
        <v>5.6670527999999942</v>
      </c>
      <c r="Z40" s="107">
        <v>-55.465275674801482</v>
      </c>
      <c r="AA40" s="16">
        <v>110.20369909999999</v>
      </c>
      <c r="AB40" s="16">
        <v>66.864337300000003</v>
      </c>
      <c r="AC40" s="107">
        <v>-39.326594437336809</v>
      </c>
      <c r="AD40" s="108">
        <v>0.21761279582942727</v>
      </c>
    </row>
    <row r="41" spans="1:30">
      <c r="A41" s="5"/>
      <c r="B41" s="137" t="s">
        <v>78</v>
      </c>
      <c r="C41" s="16">
        <v>56.389524892488865</v>
      </c>
      <c r="D41" s="11">
        <v>50.72255591820538</v>
      </c>
      <c r="E41" s="107">
        <v>-10.049683846579686</v>
      </c>
      <c r="F41" s="16">
        <v>516.61168366497441</v>
      </c>
      <c r="G41" s="11">
        <v>539.59829371715136</v>
      </c>
      <c r="H41" s="107">
        <v>4.4494948099323102</v>
      </c>
      <c r="I41" s="108">
        <v>0.75155281089183101</v>
      </c>
      <c r="J41" s="103">
        <v>10368</v>
      </c>
      <c r="K41" s="103">
        <v>8248</v>
      </c>
      <c r="L41" s="107">
        <v>-20.447530864197532</v>
      </c>
      <c r="M41" s="103">
        <v>89479</v>
      </c>
      <c r="N41" s="103">
        <v>78072</v>
      </c>
      <c r="O41" s="107">
        <v>-12.748242604409974</v>
      </c>
      <c r="P41" s="108">
        <v>0.39197605849275685</v>
      </c>
      <c r="Q41" s="103">
        <v>0</v>
      </c>
      <c r="R41" s="103">
        <v>0</v>
      </c>
      <c r="S41" s="113" t="s">
        <v>57</v>
      </c>
      <c r="T41" s="103">
        <v>0</v>
      </c>
      <c r="U41" s="103">
        <v>0</v>
      </c>
      <c r="V41" s="113" t="s">
        <v>57</v>
      </c>
      <c r="W41" s="113" t="s">
        <v>57</v>
      </c>
      <c r="X41" s="16">
        <v>2176.3773536000008</v>
      </c>
      <c r="Y41" s="16">
        <v>1065.9625067000004</v>
      </c>
      <c r="Z41" s="107">
        <v>-51.021246157668166</v>
      </c>
      <c r="AA41" s="16">
        <v>15212.730940900001</v>
      </c>
      <c r="AB41" s="16">
        <v>10035.789244899999</v>
      </c>
      <c r="AC41" s="107">
        <v>-34.030324444124616</v>
      </c>
      <c r="AD41" s="108">
        <v>0.60179262569194036</v>
      </c>
    </row>
    <row r="42" spans="1:30" ht="14.25" customHeight="1">
      <c r="A42" s="5"/>
      <c r="B42" s="137" t="s">
        <v>79</v>
      </c>
      <c r="C42" s="16">
        <v>14.371613193000021</v>
      </c>
      <c r="D42" s="11">
        <v>14.603664842997974</v>
      </c>
      <c r="E42" s="107">
        <v>1.6146527664060562</v>
      </c>
      <c r="F42" s="16">
        <v>128.70696310099996</v>
      </c>
      <c r="G42" s="11">
        <v>157.77973281499661</v>
      </c>
      <c r="H42" s="107">
        <v>22.58834255236248</v>
      </c>
      <c r="I42" s="108">
        <v>8.9455024978458655E-2</v>
      </c>
      <c r="J42" s="103">
        <v>3</v>
      </c>
      <c r="K42" s="103">
        <v>0</v>
      </c>
      <c r="L42" s="107">
        <v>-100</v>
      </c>
      <c r="M42" s="103">
        <v>14</v>
      </c>
      <c r="N42" s="103">
        <v>5</v>
      </c>
      <c r="O42" s="107">
        <v>-64.285714285714292</v>
      </c>
      <c r="P42" s="108">
        <v>0.3236245954692557</v>
      </c>
      <c r="Q42" s="103">
        <v>4165</v>
      </c>
      <c r="R42" s="103">
        <v>3344</v>
      </c>
      <c r="S42" s="107">
        <v>-19.711884753901561</v>
      </c>
      <c r="T42" s="103">
        <v>55730</v>
      </c>
      <c r="U42" s="103">
        <v>148176</v>
      </c>
      <c r="V42" s="107">
        <v>165.88193073748428</v>
      </c>
      <c r="W42" s="108">
        <v>0.11264263543901093</v>
      </c>
      <c r="X42" s="16">
        <v>661.50643822099994</v>
      </c>
      <c r="Y42" s="16">
        <v>589.6412679</v>
      </c>
      <c r="Z42" s="107">
        <v>-10.863865590525181</v>
      </c>
      <c r="AA42" s="16">
        <v>6442.667548385999</v>
      </c>
      <c r="AB42" s="16">
        <v>6433.4647825400007</v>
      </c>
      <c r="AC42" s="107">
        <v>-0.14284092383912908</v>
      </c>
      <c r="AD42" s="108">
        <v>0.51383595507907953</v>
      </c>
    </row>
    <row r="43" spans="1:30">
      <c r="A43" s="5"/>
      <c r="B43" s="137" t="s">
        <v>80</v>
      </c>
      <c r="C43" s="16">
        <v>0</v>
      </c>
      <c r="D43" s="11">
        <v>0</v>
      </c>
      <c r="E43" s="113" t="s">
        <v>57</v>
      </c>
      <c r="F43" s="16">
        <v>0</v>
      </c>
      <c r="G43" s="11">
        <v>0</v>
      </c>
      <c r="H43" s="113" t="s">
        <v>57</v>
      </c>
      <c r="I43" s="108">
        <v>0</v>
      </c>
      <c r="J43" s="103">
        <v>0</v>
      </c>
      <c r="K43" s="103">
        <v>0</v>
      </c>
      <c r="L43" s="113" t="s">
        <v>57</v>
      </c>
      <c r="M43" s="103">
        <v>0</v>
      </c>
      <c r="N43" s="103">
        <v>0</v>
      </c>
      <c r="O43" s="113" t="s">
        <v>57</v>
      </c>
      <c r="P43" s="108">
        <v>0</v>
      </c>
      <c r="Q43" s="103">
        <v>0</v>
      </c>
      <c r="R43" s="103">
        <v>0</v>
      </c>
      <c r="S43" s="113" t="s">
        <v>57</v>
      </c>
      <c r="T43" s="103">
        <v>0</v>
      </c>
      <c r="U43" s="103">
        <v>0</v>
      </c>
      <c r="V43" s="113" t="s">
        <v>57</v>
      </c>
      <c r="W43" s="108">
        <v>0</v>
      </c>
      <c r="X43" s="16">
        <v>0</v>
      </c>
      <c r="Y43" s="16">
        <v>0</v>
      </c>
      <c r="Z43" s="113" t="s">
        <v>57</v>
      </c>
      <c r="AA43" s="16">
        <v>0</v>
      </c>
      <c r="AB43" s="16">
        <v>0</v>
      </c>
      <c r="AC43" s="113" t="s">
        <v>57</v>
      </c>
      <c r="AD43" s="108">
        <v>0</v>
      </c>
    </row>
    <row r="44" spans="1:30" ht="15">
      <c r="A44" s="5"/>
      <c r="B44" s="141" t="s">
        <v>81</v>
      </c>
      <c r="C44" s="16">
        <v>1.5853684880000025</v>
      </c>
      <c r="D44" s="11">
        <v>4.4082470000000002</v>
      </c>
      <c r="E44" s="107">
        <v>178.05819488446861</v>
      </c>
      <c r="F44" s="16">
        <v>4.3171981400002046</v>
      </c>
      <c r="G44" s="11">
        <v>19.026196010000003</v>
      </c>
      <c r="H44" s="107">
        <v>340.70703713402185</v>
      </c>
      <c r="I44" s="108">
        <v>0.24257376960864027</v>
      </c>
      <c r="J44" s="103">
        <v>1</v>
      </c>
      <c r="K44" s="103">
        <v>0</v>
      </c>
      <c r="L44" s="107">
        <v>-100</v>
      </c>
      <c r="M44" s="103">
        <v>4</v>
      </c>
      <c r="N44" s="103">
        <v>4</v>
      </c>
      <c r="O44" s="107">
        <v>0</v>
      </c>
      <c r="P44" s="108">
        <v>1.4420130502181047E-2</v>
      </c>
      <c r="Q44" s="103">
        <v>10980</v>
      </c>
      <c r="R44" s="103">
        <v>34956</v>
      </c>
      <c r="S44" s="107">
        <v>218.36065573770492</v>
      </c>
      <c r="T44" s="103">
        <v>246374</v>
      </c>
      <c r="U44" s="103">
        <v>203172</v>
      </c>
      <c r="V44" s="107">
        <v>-17.535129518536859</v>
      </c>
      <c r="W44" s="108">
        <v>0.30234447776082346</v>
      </c>
      <c r="X44" s="16">
        <v>64.515500000000003</v>
      </c>
      <c r="Y44" s="16">
        <v>198.28959999999998</v>
      </c>
      <c r="Z44" s="107">
        <v>207.35187668079757</v>
      </c>
      <c r="AA44" s="16">
        <v>4082.8581999999997</v>
      </c>
      <c r="AB44" s="16">
        <v>1180.0597999999998</v>
      </c>
      <c r="AC44" s="107">
        <v>-71.097213221855213</v>
      </c>
      <c r="AD44" s="108">
        <v>4.896375183960245E-2</v>
      </c>
    </row>
    <row r="45" spans="1:30">
      <c r="A45" s="5"/>
      <c r="B45" s="142"/>
      <c r="C45" s="16"/>
      <c r="D45" s="11"/>
      <c r="E45" s="107"/>
      <c r="F45" s="16"/>
      <c r="G45" s="11"/>
      <c r="H45" s="107"/>
      <c r="I45" s="108"/>
      <c r="J45" s="103"/>
      <c r="K45" s="103"/>
      <c r="L45" s="107"/>
      <c r="M45" s="103"/>
      <c r="N45" s="103"/>
      <c r="O45" s="107"/>
      <c r="P45" s="108"/>
      <c r="Q45" s="103"/>
      <c r="R45" s="103"/>
      <c r="S45" s="107"/>
      <c r="T45" s="103"/>
      <c r="U45" s="103"/>
      <c r="V45" s="107"/>
      <c r="W45" s="108"/>
      <c r="X45" s="16"/>
      <c r="Y45" s="16"/>
      <c r="Z45" s="107"/>
      <c r="AA45" s="16"/>
      <c r="AB45" s="16"/>
      <c r="AC45" s="107"/>
      <c r="AD45" s="108"/>
    </row>
    <row r="46" spans="1:30" s="25" customFormat="1" ht="15">
      <c r="A46" s="17">
        <v>7</v>
      </c>
      <c r="B46" s="136" t="s">
        <v>87</v>
      </c>
      <c r="C46" s="12">
        <v>228.10848510400012</v>
      </c>
      <c r="D46" s="12">
        <v>173.25419712999962</v>
      </c>
      <c r="E46" s="105">
        <v>-24.047456169370953</v>
      </c>
      <c r="F46" s="12">
        <v>2149.0221058719912</v>
      </c>
      <c r="G46" s="12">
        <v>2946.840877882988</v>
      </c>
      <c r="H46" s="105">
        <v>37.12473547066061</v>
      </c>
      <c r="I46" s="106">
        <v>0.9968534515815608</v>
      </c>
      <c r="J46" s="23">
        <v>14552</v>
      </c>
      <c r="K46" s="23">
        <v>13926</v>
      </c>
      <c r="L46" s="105">
        <v>-4.3018141836173722</v>
      </c>
      <c r="M46" s="23">
        <v>129332</v>
      </c>
      <c r="N46" s="23">
        <v>135045</v>
      </c>
      <c r="O46" s="105">
        <v>4.4173135805523769</v>
      </c>
      <c r="P46" s="106">
        <v>0.64524627723787864</v>
      </c>
      <c r="Q46" s="23">
        <v>116664</v>
      </c>
      <c r="R46" s="23">
        <v>79434</v>
      </c>
      <c r="S46" s="105">
        <v>-31.912157992182678</v>
      </c>
      <c r="T46" s="23">
        <v>3949626</v>
      </c>
      <c r="U46" s="23">
        <v>5685783</v>
      </c>
      <c r="V46" s="105">
        <v>43.95750382441274</v>
      </c>
      <c r="W46" s="106">
        <v>2.8055723006364466</v>
      </c>
      <c r="X46" s="12">
        <v>26591.233534633993</v>
      </c>
      <c r="Y46" s="12">
        <v>4950.7369135760009</v>
      </c>
      <c r="Z46" s="105">
        <v>-81.382071248677235</v>
      </c>
      <c r="AA46" s="12">
        <v>130418.54273077901</v>
      </c>
      <c r="AB46" s="12">
        <v>138205.65069061203</v>
      </c>
      <c r="AC46" s="105">
        <v>5.9708595087646641</v>
      </c>
      <c r="AD46" s="106">
        <v>2.4950268553708792</v>
      </c>
    </row>
    <row r="47" spans="1:30">
      <c r="A47" s="5"/>
      <c r="B47" s="137" t="s">
        <v>77</v>
      </c>
      <c r="C47" s="16">
        <v>34.543061023999996</v>
      </c>
      <c r="D47" s="11">
        <v>14.790119834999999</v>
      </c>
      <c r="E47" s="107">
        <v>-57.183528626128279</v>
      </c>
      <c r="F47" s="16">
        <v>325.81749289999931</v>
      </c>
      <c r="G47" s="11">
        <v>177.31230194100002</v>
      </c>
      <c r="H47" s="107">
        <v>-45.579256545497657</v>
      </c>
      <c r="I47" s="108">
        <v>0.50516394334208847</v>
      </c>
      <c r="J47" s="103">
        <v>214</v>
      </c>
      <c r="K47" s="103">
        <v>75</v>
      </c>
      <c r="L47" s="107">
        <v>-64.953271028037392</v>
      </c>
      <c r="M47" s="103">
        <v>2714</v>
      </c>
      <c r="N47" s="103">
        <v>1310</v>
      </c>
      <c r="O47" s="107">
        <v>-51.731761238025051</v>
      </c>
      <c r="P47" s="108">
        <v>0.1339873826843298</v>
      </c>
      <c r="Q47" s="103">
        <v>0</v>
      </c>
      <c r="R47" s="103">
        <v>0</v>
      </c>
      <c r="S47" s="113" t="s">
        <v>57</v>
      </c>
      <c r="T47" s="103">
        <v>0</v>
      </c>
      <c r="U47" s="103">
        <v>0</v>
      </c>
      <c r="V47" s="113" t="s">
        <v>57</v>
      </c>
      <c r="W47" s="113" t="s">
        <v>57</v>
      </c>
      <c r="X47" s="16">
        <v>37.22502666399955</v>
      </c>
      <c r="Y47" s="16">
        <v>17.542076475999963</v>
      </c>
      <c r="Z47" s="107">
        <v>-52.875583852932564</v>
      </c>
      <c r="AA47" s="16">
        <v>356.61753851899897</v>
      </c>
      <c r="AB47" s="16">
        <v>336.30558722200004</v>
      </c>
      <c r="AC47" s="107">
        <v>-5.6957241590956693</v>
      </c>
      <c r="AD47" s="108">
        <v>1.0945206674236603</v>
      </c>
    </row>
    <row r="48" spans="1:30">
      <c r="A48" s="5"/>
      <c r="B48" s="137" t="s">
        <v>78</v>
      </c>
      <c r="C48" s="16">
        <v>119.71253431400008</v>
      </c>
      <c r="D48" s="11">
        <v>130.73410984599965</v>
      </c>
      <c r="E48" s="107">
        <v>9.2067013660328367</v>
      </c>
      <c r="F48" s="16">
        <v>930.53443548099165</v>
      </c>
      <c r="G48" s="11">
        <v>1085.5862265719877</v>
      </c>
      <c r="H48" s="107">
        <v>16.662660206749905</v>
      </c>
      <c r="I48" s="108">
        <v>1.5120051148147291</v>
      </c>
      <c r="J48" s="103">
        <v>14320</v>
      </c>
      <c r="K48" s="103">
        <v>13851</v>
      </c>
      <c r="L48" s="107">
        <v>-3.2751396648044691</v>
      </c>
      <c r="M48" s="103">
        <v>126549</v>
      </c>
      <c r="N48" s="103">
        <v>133702</v>
      </c>
      <c r="O48" s="107">
        <v>5.652356004393555</v>
      </c>
      <c r="P48" s="108">
        <v>0.67127757675733402</v>
      </c>
      <c r="Q48" s="103">
        <v>0</v>
      </c>
      <c r="R48" s="103">
        <v>0</v>
      </c>
      <c r="S48" s="113" t="s">
        <v>57</v>
      </c>
      <c r="T48" s="103">
        <v>0</v>
      </c>
      <c r="U48" s="103">
        <v>0</v>
      </c>
      <c r="V48" s="113" t="s">
        <v>57</v>
      </c>
      <c r="W48" s="113" t="s">
        <v>57</v>
      </c>
      <c r="X48" s="16">
        <v>1380.3796700699982</v>
      </c>
      <c r="Y48" s="16">
        <v>1345.4132322000007</v>
      </c>
      <c r="Z48" s="107">
        <v>-2.5331029301687926</v>
      </c>
      <c r="AA48" s="16">
        <v>12383.089046159999</v>
      </c>
      <c r="AB48" s="16">
        <v>10355.05186019</v>
      </c>
      <c r="AC48" s="107">
        <v>-16.377473976082683</v>
      </c>
      <c r="AD48" s="108">
        <v>0.62093709782583684</v>
      </c>
    </row>
    <row r="49" spans="1:30">
      <c r="A49" s="5"/>
      <c r="B49" s="137" t="s">
        <v>79</v>
      </c>
      <c r="C49" s="16">
        <v>30.480748887000015</v>
      </c>
      <c r="D49" s="11">
        <v>25.028704062999967</v>
      </c>
      <c r="E49" s="107">
        <v>-17.886846692029064</v>
      </c>
      <c r="F49" s="16">
        <v>740.0286981170002</v>
      </c>
      <c r="G49" s="11">
        <v>1454.7715700670001</v>
      </c>
      <c r="H49" s="107">
        <v>96.583128974411409</v>
      </c>
      <c r="I49" s="108">
        <v>0.82479938846699474</v>
      </c>
      <c r="J49" s="103">
        <v>3</v>
      </c>
      <c r="K49" s="103">
        <v>0</v>
      </c>
      <c r="L49" s="107">
        <v>-100</v>
      </c>
      <c r="M49" s="103">
        <v>6</v>
      </c>
      <c r="N49" s="103">
        <v>13</v>
      </c>
      <c r="O49" s="107">
        <v>116.66666666666667</v>
      </c>
      <c r="P49" s="108">
        <v>0.84142394822006483</v>
      </c>
      <c r="Q49" s="103">
        <v>5310</v>
      </c>
      <c r="R49" s="103">
        <v>4347</v>
      </c>
      <c r="S49" s="107">
        <v>-18.135593220338983</v>
      </c>
      <c r="T49" s="103">
        <v>76647</v>
      </c>
      <c r="U49" s="103">
        <v>38108</v>
      </c>
      <c r="V49" s="107">
        <v>-50.2811590799379</v>
      </c>
      <c r="W49" s="108">
        <v>2.8969506204174954E-2</v>
      </c>
      <c r="X49" s="16">
        <v>1188.4371721</v>
      </c>
      <c r="Y49" s="16">
        <v>1015.7376536</v>
      </c>
      <c r="Z49" s="107">
        <v>-14.531649005461123</v>
      </c>
      <c r="AA49" s="16">
        <v>8712.9616235000012</v>
      </c>
      <c r="AB49" s="16">
        <v>8954.6276736999989</v>
      </c>
      <c r="AC49" s="107">
        <v>2.7736384095643509</v>
      </c>
      <c r="AD49" s="108">
        <v>0.71519932394447472</v>
      </c>
    </row>
    <row r="50" spans="1:30">
      <c r="A50" s="5"/>
      <c r="B50" s="137" t="s">
        <v>80</v>
      </c>
      <c r="C50" s="143">
        <v>9.1062019999999994E-2</v>
      </c>
      <c r="D50" s="11">
        <v>3.6834294999999996E-2</v>
      </c>
      <c r="E50" s="107">
        <v>-59.550320759412102</v>
      </c>
      <c r="F50" s="13">
        <v>1.4740169080000001</v>
      </c>
      <c r="G50" s="11">
        <v>0.47978112099999998</v>
      </c>
      <c r="H50" s="107">
        <v>-67.450772213258759</v>
      </c>
      <c r="I50" s="108">
        <v>1.0675545279350917E-2</v>
      </c>
      <c r="J50" s="14">
        <v>2</v>
      </c>
      <c r="K50" s="14">
        <v>0</v>
      </c>
      <c r="L50" s="113">
        <v>-100</v>
      </c>
      <c r="M50" s="14">
        <v>2</v>
      </c>
      <c r="N50" s="14">
        <v>4</v>
      </c>
      <c r="O50" s="113">
        <v>100</v>
      </c>
      <c r="P50" s="108">
        <v>8.5342436526562843E-2</v>
      </c>
      <c r="Q50" s="14">
        <v>72</v>
      </c>
      <c r="R50" s="14">
        <v>32</v>
      </c>
      <c r="S50" s="107">
        <v>-55.555555555555557</v>
      </c>
      <c r="T50" s="14">
        <v>1399</v>
      </c>
      <c r="U50" s="14">
        <v>274</v>
      </c>
      <c r="V50" s="107">
        <v>-80.414581844174421</v>
      </c>
      <c r="W50" s="108">
        <v>6.9964014494296777E-3</v>
      </c>
      <c r="X50" s="143">
        <v>22.836736700000003</v>
      </c>
      <c r="Y50" s="143">
        <v>12.794813400000001</v>
      </c>
      <c r="Z50" s="107">
        <v>-43.972671892302372</v>
      </c>
      <c r="AA50" s="13">
        <v>387.60592199999985</v>
      </c>
      <c r="AB50" s="13">
        <v>135.31199960000001</v>
      </c>
      <c r="AC50" s="107">
        <v>-65.09031675733786</v>
      </c>
      <c r="AD50" s="108">
        <v>7.5696894485175359E-2</v>
      </c>
    </row>
    <row r="51" spans="1:30" ht="15">
      <c r="A51" s="5"/>
      <c r="B51" s="141" t="s">
        <v>81</v>
      </c>
      <c r="C51" s="16">
        <v>43.281078859000012</v>
      </c>
      <c r="D51" s="11">
        <v>2.6644290909999997</v>
      </c>
      <c r="E51" s="107">
        <v>-93.843894003474105</v>
      </c>
      <c r="F51" s="16">
        <v>151.16746246599993</v>
      </c>
      <c r="G51" s="11">
        <v>228.69099818200016</v>
      </c>
      <c r="H51" s="107">
        <v>51.283215614892363</v>
      </c>
      <c r="I51" s="108">
        <v>2.9156872700887555</v>
      </c>
      <c r="J51" s="103">
        <v>13</v>
      </c>
      <c r="K51" s="103">
        <v>0</v>
      </c>
      <c r="L51" s="107">
        <v>-100</v>
      </c>
      <c r="M51" s="103">
        <v>61</v>
      </c>
      <c r="N51" s="103">
        <v>16</v>
      </c>
      <c r="O51" s="107">
        <v>-73.770491803278688</v>
      </c>
      <c r="P51" s="108">
        <v>5.7680522008724186E-2</v>
      </c>
      <c r="Q51" s="103">
        <v>111282</v>
      </c>
      <c r="R51" s="103">
        <v>75055</v>
      </c>
      <c r="S51" s="107">
        <v>-32.554231591811792</v>
      </c>
      <c r="T51" s="103">
        <v>3871580</v>
      </c>
      <c r="U51" s="103">
        <v>5647401</v>
      </c>
      <c r="V51" s="107">
        <v>45.868121025524459</v>
      </c>
      <c r="W51" s="108">
        <v>8.4040148546598559</v>
      </c>
      <c r="X51" s="16">
        <v>23962.354929099994</v>
      </c>
      <c r="Y51" s="16">
        <v>2559.2491379000003</v>
      </c>
      <c r="Z51" s="107">
        <v>-89.319709413067599</v>
      </c>
      <c r="AA51" s="16">
        <v>108578.26860060001</v>
      </c>
      <c r="AB51" s="16">
        <v>118424.35356990002</v>
      </c>
      <c r="AC51" s="107">
        <v>9.068191173243294</v>
      </c>
      <c r="AD51" s="108">
        <v>4.9137345920621343</v>
      </c>
    </row>
    <row r="52" spans="1:30">
      <c r="A52" s="5"/>
      <c r="B52" s="142"/>
      <c r="C52" s="16"/>
      <c r="D52" s="11"/>
      <c r="E52" s="107"/>
      <c r="F52" s="16"/>
      <c r="G52" s="11"/>
      <c r="H52" s="107"/>
      <c r="I52" s="108"/>
      <c r="J52" s="103"/>
      <c r="K52" s="103"/>
      <c r="L52" s="107"/>
      <c r="M52" s="103"/>
      <c r="N52" s="103"/>
      <c r="O52" s="107"/>
      <c r="P52" s="108"/>
      <c r="Q52" s="103"/>
      <c r="R52" s="103"/>
      <c r="S52" s="107"/>
      <c r="T52" s="103"/>
      <c r="U52" s="103"/>
      <c r="V52" s="107"/>
      <c r="W52" s="108"/>
      <c r="X52" s="16"/>
      <c r="Y52" s="16"/>
      <c r="Z52" s="107"/>
      <c r="AA52" s="16"/>
      <c r="AB52" s="16"/>
      <c r="AC52" s="107"/>
      <c r="AD52" s="108"/>
    </row>
    <row r="53" spans="1:30" s="25" customFormat="1" ht="15">
      <c r="A53" s="17">
        <v>8</v>
      </c>
      <c r="B53" s="136" t="s">
        <v>88</v>
      </c>
      <c r="C53" s="12">
        <v>36.941028626999739</v>
      </c>
      <c r="D53" s="12">
        <v>36.671854058999706</v>
      </c>
      <c r="E53" s="105">
        <v>-0.72866018626047679</v>
      </c>
      <c r="F53" s="12">
        <v>328.77836909495068</v>
      </c>
      <c r="G53" s="12">
        <v>337.67718588398509</v>
      </c>
      <c r="H53" s="105">
        <v>2.7066308569906097</v>
      </c>
      <c r="I53" s="106">
        <v>0.11422899376590126</v>
      </c>
      <c r="J53" s="23">
        <v>5640</v>
      </c>
      <c r="K53" s="23">
        <v>4240</v>
      </c>
      <c r="L53" s="105">
        <v>-24.822695035460992</v>
      </c>
      <c r="M53" s="23">
        <v>45326</v>
      </c>
      <c r="N53" s="23">
        <v>37144</v>
      </c>
      <c r="O53" s="105">
        <v>-18.05144949918369</v>
      </c>
      <c r="P53" s="106">
        <v>0.17747438055258441</v>
      </c>
      <c r="Q53" s="23">
        <v>19791</v>
      </c>
      <c r="R53" s="23">
        <v>28785</v>
      </c>
      <c r="S53" s="105">
        <v>45.444899196604517</v>
      </c>
      <c r="T53" s="23">
        <v>282269</v>
      </c>
      <c r="U53" s="23">
        <v>207352</v>
      </c>
      <c r="V53" s="105">
        <v>-26.540994583181295</v>
      </c>
      <c r="W53" s="106">
        <v>0.10231502462924957</v>
      </c>
      <c r="X53" s="12">
        <v>1152.6127906707743</v>
      </c>
      <c r="Y53" s="12">
        <v>847.20470510767973</v>
      </c>
      <c r="Z53" s="105">
        <v>-26.497023808434346</v>
      </c>
      <c r="AA53" s="12">
        <v>12651.532326985684</v>
      </c>
      <c r="AB53" s="12">
        <v>7910.2492617026264</v>
      </c>
      <c r="AC53" s="105">
        <v>-37.475958980635994</v>
      </c>
      <c r="AD53" s="106">
        <v>0.14280374385565092</v>
      </c>
    </row>
    <row r="54" spans="1:30">
      <c r="A54" s="5"/>
      <c r="B54" s="137" t="s">
        <v>77</v>
      </c>
      <c r="C54" s="16">
        <v>4.5510642499999996</v>
      </c>
      <c r="D54" s="11">
        <v>1.0137156999999999</v>
      </c>
      <c r="E54" s="107">
        <v>-77.725744038880578</v>
      </c>
      <c r="F54" s="16">
        <v>21.918395050000026</v>
      </c>
      <c r="G54" s="11">
        <v>14.429268494999999</v>
      </c>
      <c r="H54" s="107">
        <v>-34.16822508179046</v>
      </c>
      <c r="I54" s="108">
        <v>4.1109083197743361E-2</v>
      </c>
      <c r="J54" s="103">
        <v>1002</v>
      </c>
      <c r="K54" s="103">
        <v>12</v>
      </c>
      <c r="L54" s="107">
        <v>-98.802395209580837</v>
      </c>
      <c r="M54" s="103">
        <v>1579</v>
      </c>
      <c r="N54" s="103">
        <v>181</v>
      </c>
      <c r="O54" s="107">
        <v>-88.537048765041177</v>
      </c>
      <c r="P54" s="108">
        <v>1.8512760508292897E-2</v>
      </c>
      <c r="Q54" s="103">
        <v>0</v>
      </c>
      <c r="R54" s="103">
        <v>0</v>
      </c>
      <c r="S54" s="113" t="s">
        <v>57</v>
      </c>
      <c r="T54" s="103">
        <v>0</v>
      </c>
      <c r="U54" s="103">
        <v>0</v>
      </c>
      <c r="V54" s="113" t="s">
        <v>57</v>
      </c>
      <c r="W54" s="113" t="s">
        <v>57</v>
      </c>
      <c r="X54" s="16">
        <v>5.3464464999999954</v>
      </c>
      <c r="Y54" s="16">
        <v>1.0588082999999999</v>
      </c>
      <c r="Z54" s="107">
        <v>-80.196036750765188</v>
      </c>
      <c r="AA54" s="16">
        <v>31.629660599999852</v>
      </c>
      <c r="AB54" s="16">
        <v>28.437382099999994</v>
      </c>
      <c r="AC54" s="107">
        <v>-10.092673899889629</v>
      </c>
      <c r="AD54" s="108">
        <v>9.2550655173407492E-2</v>
      </c>
    </row>
    <row r="55" spans="1:30">
      <c r="A55" s="5"/>
      <c r="B55" s="137" t="s">
        <v>78</v>
      </c>
      <c r="C55" s="16">
        <v>30.437093051999767</v>
      </c>
      <c r="D55" s="11">
        <v>34.542963359999909</v>
      </c>
      <c r="E55" s="107">
        <v>13.48969266212622</v>
      </c>
      <c r="F55" s="16">
        <v>283.97286763299877</v>
      </c>
      <c r="G55" s="11">
        <v>302.04541748599911</v>
      </c>
      <c r="H55" s="107">
        <v>6.3641819035883964</v>
      </c>
      <c r="I55" s="108">
        <v>0.42068902954609888</v>
      </c>
      <c r="J55" s="103">
        <v>4638</v>
      </c>
      <c r="K55" s="103">
        <v>4228</v>
      </c>
      <c r="L55" s="107">
        <v>-8.840017248814144</v>
      </c>
      <c r="M55" s="103">
        <v>43741</v>
      </c>
      <c r="N55" s="103">
        <v>36960</v>
      </c>
      <c r="O55" s="107">
        <v>-15.502617681351595</v>
      </c>
      <c r="P55" s="108">
        <v>0.18556505689481881</v>
      </c>
      <c r="Q55" s="103">
        <v>0</v>
      </c>
      <c r="R55" s="103">
        <v>0</v>
      </c>
      <c r="S55" s="113" t="s">
        <v>57</v>
      </c>
      <c r="T55" s="103">
        <v>0</v>
      </c>
      <c r="U55" s="103">
        <v>0</v>
      </c>
      <c r="V55" s="113" t="s">
        <v>57</v>
      </c>
      <c r="W55" s="113" t="s">
        <v>57</v>
      </c>
      <c r="X55" s="16">
        <v>947.56790608599908</v>
      </c>
      <c r="Y55" s="16">
        <v>761.98031329999128</v>
      </c>
      <c r="Z55" s="107">
        <v>-19.58567735293942</v>
      </c>
      <c r="AA55" s="16">
        <v>9298.3866209860626</v>
      </c>
      <c r="AB55" s="16">
        <v>6618.9677122000094</v>
      </c>
      <c r="AC55" s="107">
        <v>-28.815955046854246</v>
      </c>
      <c r="AD55" s="108">
        <v>0.39690410606412752</v>
      </c>
    </row>
    <row r="56" spans="1:30">
      <c r="A56" s="5"/>
      <c r="B56" s="137" t="s">
        <v>79</v>
      </c>
      <c r="C56" s="16">
        <v>1.9218052939999746</v>
      </c>
      <c r="D56" s="11">
        <v>1.1109402179997998</v>
      </c>
      <c r="E56" s="107">
        <v>-42.192883874956458</v>
      </c>
      <c r="F56" s="16">
        <v>21.785521962951904</v>
      </c>
      <c r="G56" s="11">
        <v>20.42076922198601</v>
      </c>
      <c r="H56" s="107">
        <v>-6.2644941135069878</v>
      </c>
      <c r="I56" s="108">
        <v>1.1577788783392278E-2</v>
      </c>
      <c r="J56" s="103">
        <v>0</v>
      </c>
      <c r="K56" s="103">
        <v>0</v>
      </c>
      <c r="L56" s="113" t="s">
        <v>57</v>
      </c>
      <c r="M56" s="103">
        <v>0</v>
      </c>
      <c r="N56" s="103">
        <v>0</v>
      </c>
      <c r="O56" s="113" t="s">
        <v>57</v>
      </c>
      <c r="P56" s="108">
        <v>0</v>
      </c>
      <c r="Q56" s="103">
        <v>19323</v>
      </c>
      <c r="R56" s="103">
        <v>28589</v>
      </c>
      <c r="S56" s="107">
        <v>47.953216374269005</v>
      </c>
      <c r="T56" s="103">
        <v>255096</v>
      </c>
      <c r="U56" s="103">
        <v>202944</v>
      </c>
      <c r="V56" s="107">
        <v>-20.444068115532975</v>
      </c>
      <c r="W56" s="108">
        <v>0.15427698822032335</v>
      </c>
      <c r="X56" s="16">
        <v>132.88754890000601</v>
      </c>
      <c r="Y56" s="16">
        <v>117.52009999999636</v>
      </c>
      <c r="Z56" s="107">
        <v>-11.564250396079775</v>
      </c>
      <c r="AA56" s="16">
        <v>1234.3810723983836</v>
      </c>
      <c r="AB56" s="16">
        <v>860.11225319984806</v>
      </c>
      <c r="AC56" s="107">
        <v>-30.320362776734495</v>
      </c>
      <c r="AD56" s="108">
        <v>6.869651362631285E-2</v>
      </c>
    </row>
    <row r="57" spans="1:30">
      <c r="A57" s="5"/>
      <c r="B57" s="137" t="s">
        <v>80</v>
      </c>
      <c r="C57" s="16">
        <v>0</v>
      </c>
      <c r="D57" s="11">
        <v>0</v>
      </c>
      <c r="E57" s="113" t="s">
        <v>57</v>
      </c>
      <c r="F57" s="16">
        <v>0</v>
      </c>
      <c r="G57" s="11">
        <v>0</v>
      </c>
      <c r="H57" s="107" t="s">
        <v>57</v>
      </c>
      <c r="I57" s="108">
        <v>0</v>
      </c>
      <c r="J57" s="103">
        <v>0</v>
      </c>
      <c r="K57" s="103">
        <v>0</v>
      </c>
      <c r="L57" s="113" t="s">
        <v>57</v>
      </c>
      <c r="M57" s="103">
        <v>0</v>
      </c>
      <c r="N57" s="103">
        <v>0</v>
      </c>
      <c r="O57" s="113" t="s">
        <v>57</v>
      </c>
      <c r="P57" s="108">
        <v>0</v>
      </c>
      <c r="Q57" s="103">
        <v>0</v>
      </c>
      <c r="R57" s="103">
        <v>0</v>
      </c>
      <c r="S57" s="113" t="s">
        <v>57</v>
      </c>
      <c r="T57" s="103">
        <v>0</v>
      </c>
      <c r="U57" s="103">
        <v>0</v>
      </c>
      <c r="V57" s="113" t="s">
        <v>57</v>
      </c>
      <c r="W57" s="108">
        <v>0</v>
      </c>
      <c r="X57" s="16">
        <v>0</v>
      </c>
      <c r="Y57" s="16">
        <v>0</v>
      </c>
      <c r="Z57" s="113" t="s">
        <v>57</v>
      </c>
      <c r="AA57" s="16">
        <v>0</v>
      </c>
      <c r="AB57" s="16">
        <v>0</v>
      </c>
      <c r="AC57" s="113" t="s">
        <v>57</v>
      </c>
      <c r="AD57" s="108">
        <v>0</v>
      </c>
    </row>
    <row r="58" spans="1:30" ht="15">
      <c r="A58" s="5"/>
      <c r="B58" s="141" t="s">
        <v>81</v>
      </c>
      <c r="C58" s="16">
        <v>3.1066031000000004E-2</v>
      </c>
      <c r="D58" s="11">
        <v>4.2347810000000017E-3</v>
      </c>
      <c r="E58" s="107">
        <v>-86.368451766496975</v>
      </c>
      <c r="F58" s="16">
        <v>1.1015844490000004</v>
      </c>
      <c r="G58" s="11">
        <v>0.78173068099999998</v>
      </c>
      <c r="H58" s="107">
        <v>-29.035791880537005</v>
      </c>
      <c r="I58" s="108">
        <v>9.9666458817744222E-3</v>
      </c>
      <c r="J58" s="103">
        <v>0</v>
      </c>
      <c r="K58" s="103">
        <v>0</v>
      </c>
      <c r="L58" s="107" t="s">
        <v>57</v>
      </c>
      <c r="M58" s="103">
        <v>6</v>
      </c>
      <c r="N58" s="103">
        <v>3</v>
      </c>
      <c r="O58" s="107">
        <v>-50</v>
      </c>
      <c r="P58" s="108">
        <v>1.0815097876635784E-2</v>
      </c>
      <c r="Q58" s="103">
        <v>468</v>
      </c>
      <c r="R58" s="103">
        <v>196</v>
      </c>
      <c r="S58" s="107">
        <v>-58.119658119658126</v>
      </c>
      <c r="T58" s="103">
        <v>27173</v>
      </c>
      <c r="U58" s="103">
        <v>4408</v>
      </c>
      <c r="V58" s="107">
        <v>-83.778014941302033</v>
      </c>
      <c r="W58" s="108">
        <v>6.5596364556617529E-3</v>
      </c>
      <c r="X58" s="16">
        <v>66.810889184769223</v>
      </c>
      <c r="Y58" s="16">
        <v>-33.354516492307688</v>
      </c>
      <c r="Z58" s="107">
        <v>-149.92377275516259</v>
      </c>
      <c r="AA58" s="16">
        <v>2087.1349730012375</v>
      </c>
      <c r="AB58" s="16">
        <v>402.73191420276919</v>
      </c>
      <c r="AC58" s="107">
        <v>-80.704079064726102</v>
      </c>
      <c r="AD58" s="108">
        <v>1.6710395104478991E-2</v>
      </c>
    </row>
    <row r="59" spans="1:30">
      <c r="A59" s="5"/>
      <c r="B59" s="142"/>
      <c r="C59" s="16"/>
      <c r="D59" s="11"/>
      <c r="E59" s="107"/>
      <c r="F59" s="16"/>
      <c r="G59" s="11"/>
      <c r="H59" s="107"/>
      <c r="I59" s="108"/>
      <c r="J59" s="103"/>
      <c r="K59" s="103"/>
      <c r="L59" s="107"/>
      <c r="M59" s="103"/>
      <c r="N59" s="103"/>
      <c r="O59" s="107"/>
      <c r="P59" s="108"/>
      <c r="Q59" s="103"/>
      <c r="R59" s="103"/>
      <c r="S59" s="107"/>
      <c r="T59" s="103"/>
      <c r="U59" s="103"/>
      <c r="V59" s="107"/>
      <c r="W59" s="108"/>
      <c r="X59" s="16"/>
      <c r="Y59" s="16"/>
      <c r="Z59" s="107"/>
      <c r="AA59" s="16"/>
      <c r="AB59" s="16"/>
      <c r="AC59" s="107"/>
      <c r="AD59" s="108"/>
    </row>
    <row r="60" spans="1:30" s="26" customFormat="1" ht="15">
      <c r="A60" s="17">
        <v>9</v>
      </c>
      <c r="B60" s="136" t="s">
        <v>89</v>
      </c>
      <c r="C60" s="12">
        <v>94.284734185000019</v>
      </c>
      <c r="D60" s="12">
        <v>0</v>
      </c>
      <c r="E60" s="129" t="s">
        <v>57</v>
      </c>
      <c r="F60" s="12">
        <v>761.74508326138789</v>
      </c>
      <c r="G60" s="12">
        <v>435.65103984184691</v>
      </c>
      <c r="H60" s="129" t="s">
        <v>57</v>
      </c>
      <c r="I60" s="106">
        <v>0.14737146006452453</v>
      </c>
      <c r="J60" s="23">
        <v>10676</v>
      </c>
      <c r="K60" s="23">
        <v>0</v>
      </c>
      <c r="L60" s="129" t="s">
        <v>57</v>
      </c>
      <c r="M60" s="23">
        <v>96302</v>
      </c>
      <c r="N60" s="23">
        <v>61374</v>
      </c>
      <c r="O60" s="129" t="s">
        <v>57</v>
      </c>
      <c r="P60" s="106">
        <v>0.29324554792252627</v>
      </c>
      <c r="Q60" s="23">
        <v>403847</v>
      </c>
      <c r="R60" s="23">
        <v>0</v>
      </c>
      <c r="S60" s="129" t="s">
        <v>57</v>
      </c>
      <c r="T60" s="23">
        <v>1080466</v>
      </c>
      <c r="U60" s="23">
        <v>144394</v>
      </c>
      <c r="V60" s="129" t="s">
        <v>57</v>
      </c>
      <c r="W60" s="106">
        <v>7.1249255692329289E-2</v>
      </c>
      <c r="X60" s="12">
        <v>6057.0040766836846</v>
      </c>
      <c r="Y60" s="12">
        <v>0</v>
      </c>
      <c r="Z60" s="129" t="s">
        <v>57</v>
      </c>
      <c r="AA60" s="12">
        <v>56662.55345507036</v>
      </c>
      <c r="AB60" s="12">
        <v>52819.224543278295</v>
      </c>
      <c r="AC60" s="129" t="s">
        <v>57</v>
      </c>
      <c r="AD60" s="106">
        <v>0.95354555372239824</v>
      </c>
    </row>
    <row r="61" spans="1:30" s="27" customFormat="1">
      <c r="A61" s="5"/>
      <c r="B61" s="137" t="s">
        <v>77</v>
      </c>
      <c r="C61" s="16">
        <v>6.124884165000001</v>
      </c>
      <c r="D61" s="139">
        <v>0</v>
      </c>
      <c r="E61" s="129" t="s">
        <v>57</v>
      </c>
      <c r="F61" s="16">
        <v>116.67896363300001</v>
      </c>
      <c r="G61" s="139">
        <v>53.750115783000012</v>
      </c>
      <c r="H61" s="129" t="s">
        <v>57</v>
      </c>
      <c r="I61" s="108">
        <v>0.15313444214981226</v>
      </c>
      <c r="J61" s="103">
        <v>98</v>
      </c>
      <c r="K61" s="103">
        <v>0</v>
      </c>
      <c r="L61" s="129" t="s">
        <v>57</v>
      </c>
      <c r="M61" s="103">
        <v>1085</v>
      </c>
      <c r="N61" s="103">
        <v>629</v>
      </c>
      <c r="O61" s="129" t="s">
        <v>57</v>
      </c>
      <c r="P61" s="108">
        <v>6.4334399777437754E-2</v>
      </c>
      <c r="Q61" s="103">
        <v>0</v>
      </c>
      <c r="R61" s="103">
        <v>0</v>
      </c>
      <c r="S61" s="129" t="s">
        <v>57</v>
      </c>
      <c r="T61" s="103">
        <v>0</v>
      </c>
      <c r="U61" s="103">
        <v>0</v>
      </c>
      <c r="V61" s="129" t="s">
        <v>57</v>
      </c>
      <c r="W61" s="113" t="s">
        <v>57</v>
      </c>
      <c r="X61" s="16">
        <v>1.1125092999999999</v>
      </c>
      <c r="Y61" s="16">
        <v>0</v>
      </c>
      <c r="Z61" s="129" t="s">
        <v>57</v>
      </c>
      <c r="AA61" s="16">
        <v>14.471988</v>
      </c>
      <c r="AB61" s="16">
        <v>50.662899899999999</v>
      </c>
      <c r="AC61" s="129" t="s">
        <v>57</v>
      </c>
      <c r="AD61" s="108">
        <v>0.1648845369183882</v>
      </c>
    </row>
    <row r="62" spans="1:30" s="27" customFormat="1">
      <c r="A62" s="5"/>
      <c r="B62" s="137" t="s">
        <v>78</v>
      </c>
      <c r="C62" s="16">
        <v>61.241842120000008</v>
      </c>
      <c r="D62" s="139">
        <v>0</v>
      </c>
      <c r="E62" s="129" t="s">
        <v>57</v>
      </c>
      <c r="F62" s="16">
        <v>513.11001289000012</v>
      </c>
      <c r="G62" s="139">
        <v>336.08196946899994</v>
      </c>
      <c r="H62" s="129" t="s">
        <v>57</v>
      </c>
      <c r="I62" s="108">
        <v>0.46809515853823191</v>
      </c>
      <c r="J62" s="103">
        <v>10577</v>
      </c>
      <c r="K62" s="103">
        <v>0</v>
      </c>
      <c r="L62" s="129" t="s">
        <v>57</v>
      </c>
      <c r="M62" s="103">
        <v>95205</v>
      </c>
      <c r="N62" s="103">
        <v>60717</v>
      </c>
      <c r="O62" s="129" t="s">
        <v>57</v>
      </c>
      <c r="P62" s="108">
        <v>0.30484181708557129</v>
      </c>
      <c r="Q62" s="103">
        <v>0</v>
      </c>
      <c r="R62" s="103">
        <v>0</v>
      </c>
      <c r="S62" s="129" t="s">
        <v>57</v>
      </c>
      <c r="T62" s="103">
        <v>0</v>
      </c>
      <c r="U62" s="103">
        <v>0</v>
      </c>
      <c r="V62" s="129" t="s">
        <v>57</v>
      </c>
      <c r="W62" s="113" t="s">
        <v>57</v>
      </c>
      <c r="X62" s="16">
        <v>952.8550598999999</v>
      </c>
      <c r="Y62" s="16">
        <v>0</v>
      </c>
      <c r="Z62" s="129" t="s">
        <v>57</v>
      </c>
      <c r="AA62" s="16">
        <v>10035.3042687</v>
      </c>
      <c r="AB62" s="16">
        <v>5298.2172917000007</v>
      </c>
      <c r="AC62" s="129" t="s">
        <v>57</v>
      </c>
      <c r="AD62" s="108">
        <v>0.317705764604302</v>
      </c>
    </row>
    <row r="63" spans="1:30" s="27" customFormat="1">
      <c r="A63" s="5"/>
      <c r="B63" s="137" t="s">
        <v>79</v>
      </c>
      <c r="C63" s="16">
        <v>0.12492520000000001</v>
      </c>
      <c r="D63" s="139">
        <v>0</v>
      </c>
      <c r="E63" s="129" t="s">
        <v>57</v>
      </c>
      <c r="F63" s="16">
        <v>0.53660404245762716</v>
      </c>
      <c r="G63" s="139">
        <v>0.21275849999999999</v>
      </c>
      <c r="H63" s="129" t="s">
        <v>57</v>
      </c>
      <c r="I63" s="108">
        <v>1.2062586615098144E-4</v>
      </c>
      <c r="J63" s="103">
        <v>0</v>
      </c>
      <c r="K63" s="103">
        <v>0</v>
      </c>
      <c r="L63" s="129" t="s">
        <v>57</v>
      </c>
      <c r="M63" s="103">
        <v>0</v>
      </c>
      <c r="N63" s="103">
        <v>0</v>
      </c>
      <c r="O63" s="129" t="s">
        <v>57</v>
      </c>
      <c r="P63" s="108">
        <v>0</v>
      </c>
      <c r="Q63" s="103">
        <v>1072</v>
      </c>
      <c r="R63" s="103">
        <v>0</v>
      </c>
      <c r="S63" s="129" t="s">
        <v>57</v>
      </c>
      <c r="T63" s="103">
        <v>3336</v>
      </c>
      <c r="U63" s="103">
        <v>933</v>
      </c>
      <c r="V63" s="129" t="s">
        <v>57</v>
      </c>
      <c r="W63" s="108">
        <v>7.0926181611460145E-4</v>
      </c>
      <c r="X63" s="16">
        <v>12.76075</v>
      </c>
      <c r="Y63" s="16">
        <v>0</v>
      </c>
      <c r="Z63" s="129" t="s">
        <v>57</v>
      </c>
      <c r="AA63" s="16">
        <v>47.656328599999995</v>
      </c>
      <c r="AB63" s="16">
        <v>17.620324</v>
      </c>
      <c r="AC63" s="129" t="s">
        <v>57</v>
      </c>
      <c r="AD63" s="108">
        <v>1.4073219202061487E-3</v>
      </c>
    </row>
    <row r="64" spans="1:30" s="27" customFormat="1">
      <c r="A64" s="5"/>
      <c r="B64" s="137" t="s">
        <v>80</v>
      </c>
      <c r="C64" s="16">
        <v>2.2098847999999998</v>
      </c>
      <c r="D64" s="139">
        <v>0</v>
      </c>
      <c r="E64" s="129" t="s">
        <v>57</v>
      </c>
      <c r="F64" s="16">
        <v>33.562576981660094</v>
      </c>
      <c r="G64" s="139">
        <v>14.069978606757102</v>
      </c>
      <c r="H64" s="129" t="s">
        <v>57</v>
      </c>
      <c r="I64" s="108">
        <v>0.31306920410470718</v>
      </c>
      <c r="J64" s="103">
        <v>1</v>
      </c>
      <c r="K64" s="103">
        <v>0</v>
      </c>
      <c r="L64" s="129" t="s">
        <v>57</v>
      </c>
      <c r="M64" s="103">
        <v>12</v>
      </c>
      <c r="N64" s="103">
        <v>28</v>
      </c>
      <c r="O64" s="129" t="s">
        <v>57</v>
      </c>
      <c r="P64" s="108">
        <v>0.59739705568593982</v>
      </c>
      <c r="Q64" s="103">
        <v>764</v>
      </c>
      <c r="R64" s="103">
        <v>0</v>
      </c>
      <c r="S64" s="129" t="s">
        <v>57</v>
      </c>
      <c r="T64" s="103">
        <v>85492</v>
      </c>
      <c r="U64" s="103">
        <v>59444</v>
      </c>
      <c r="V64" s="129" t="s">
        <v>57</v>
      </c>
      <c r="W64" s="108">
        <v>1.5178616341602109</v>
      </c>
      <c r="X64" s="16">
        <v>144.49090000000001</v>
      </c>
      <c r="Y64" s="16">
        <v>0</v>
      </c>
      <c r="Z64" s="129" t="s">
        <v>57</v>
      </c>
      <c r="AA64" s="16">
        <v>7436.4571759</v>
      </c>
      <c r="AB64" s="16">
        <v>11903.543821231298</v>
      </c>
      <c r="AC64" s="129" t="s">
        <v>57</v>
      </c>
      <c r="AD64" s="108">
        <v>6.6591381643835126</v>
      </c>
    </row>
    <row r="65" spans="1:30" s="27" customFormat="1" ht="15">
      <c r="A65" s="5"/>
      <c r="B65" s="141" t="s">
        <v>81</v>
      </c>
      <c r="C65" s="16">
        <v>24.583197900000009</v>
      </c>
      <c r="D65" s="139">
        <v>0</v>
      </c>
      <c r="E65" s="129" t="s">
        <v>57</v>
      </c>
      <c r="F65" s="16">
        <v>97.856925714270105</v>
      </c>
      <c r="G65" s="139">
        <v>31.536217483089818</v>
      </c>
      <c r="H65" s="129" t="s">
        <v>57</v>
      </c>
      <c r="I65" s="108">
        <v>0.40206981732188107</v>
      </c>
      <c r="J65" s="103">
        <v>0</v>
      </c>
      <c r="K65" s="103">
        <v>0</v>
      </c>
      <c r="L65" s="129" t="s">
        <v>57</v>
      </c>
      <c r="M65" s="103">
        <v>0</v>
      </c>
      <c r="N65" s="103">
        <v>0</v>
      </c>
      <c r="O65" s="129" t="s">
        <v>57</v>
      </c>
      <c r="P65" s="108">
        <v>0</v>
      </c>
      <c r="Q65" s="103">
        <v>402011</v>
      </c>
      <c r="R65" s="103">
        <v>0</v>
      </c>
      <c r="S65" s="129" t="s">
        <v>57</v>
      </c>
      <c r="T65" s="103">
        <v>991638</v>
      </c>
      <c r="U65" s="103">
        <v>84017</v>
      </c>
      <c r="V65" s="129" t="s">
        <v>57</v>
      </c>
      <c r="W65" s="108">
        <v>0.12502744466772539</v>
      </c>
      <c r="X65" s="16">
        <v>4945.7848574836844</v>
      </c>
      <c r="Y65" s="16">
        <v>0</v>
      </c>
      <c r="Z65" s="129" t="s">
        <v>57</v>
      </c>
      <c r="AA65" s="16">
        <v>39128.66369387036</v>
      </c>
      <c r="AB65" s="16">
        <v>35549.180206446996</v>
      </c>
      <c r="AC65" s="129" t="s">
        <v>57</v>
      </c>
      <c r="AD65" s="108">
        <v>1.4750279924201961</v>
      </c>
    </row>
    <row r="66" spans="1:30" s="27" customFormat="1">
      <c r="A66" s="5"/>
      <c r="B66" s="142"/>
      <c r="C66" s="16"/>
      <c r="D66" s="139"/>
      <c r="E66" s="107"/>
      <c r="F66" s="16"/>
      <c r="G66" s="139"/>
      <c r="H66" s="107"/>
      <c r="I66" s="108"/>
      <c r="J66" s="103"/>
      <c r="K66" s="103"/>
      <c r="L66" s="107"/>
      <c r="M66" s="103"/>
      <c r="N66" s="103"/>
      <c r="O66" s="107"/>
      <c r="P66" s="108"/>
      <c r="Q66" s="103"/>
      <c r="R66" s="103"/>
      <c r="S66" s="107"/>
      <c r="T66" s="103"/>
      <c r="U66" s="103"/>
      <c r="V66" s="107"/>
      <c r="W66" s="108"/>
      <c r="X66" s="16"/>
      <c r="Y66" s="16"/>
      <c r="Z66" s="107"/>
      <c r="AA66" s="16"/>
      <c r="AB66" s="16"/>
      <c r="AC66" s="107"/>
      <c r="AD66" s="108"/>
    </row>
    <row r="67" spans="1:30" s="28" customFormat="1" ht="15">
      <c r="A67" s="18">
        <v>10</v>
      </c>
      <c r="B67" s="136" t="s">
        <v>90</v>
      </c>
      <c r="C67" s="12">
        <v>32.433759477999999</v>
      </c>
      <c r="D67" s="12">
        <v>66.049586566000002</v>
      </c>
      <c r="E67" s="105">
        <v>103.64455933886359</v>
      </c>
      <c r="F67" s="12">
        <v>321.40506428599997</v>
      </c>
      <c r="G67" s="12">
        <v>509.27544152899998</v>
      </c>
      <c r="H67" s="105">
        <v>58.452836659669096</v>
      </c>
      <c r="I67" s="106">
        <v>0.1722770257139298</v>
      </c>
      <c r="J67" s="23">
        <v>3147</v>
      </c>
      <c r="K67" s="23">
        <v>3217</v>
      </c>
      <c r="L67" s="105">
        <v>2.2243406418811564</v>
      </c>
      <c r="M67" s="23">
        <v>27737</v>
      </c>
      <c r="N67" s="23">
        <v>30757</v>
      </c>
      <c r="O67" s="105">
        <v>10.887983559865882</v>
      </c>
      <c r="P67" s="106">
        <v>0.14695723461813048</v>
      </c>
      <c r="Q67" s="23">
        <v>5255</v>
      </c>
      <c r="R67" s="23">
        <v>7852</v>
      </c>
      <c r="S67" s="105">
        <v>49.419600380589912</v>
      </c>
      <c r="T67" s="23">
        <v>73947</v>
      </c>
      <c r="U67" s="23">
        <v>95716</v>
      </c>
      <c r="V67" s="105">
        <v>29.4386520075189</v>
      </c>
      <c r="W67" s="106">
        <v>4.7229758562315538E-2</v>
      </c>
      <c r="X67" s="12">
        <v>1795.5295169830019</v>
      </c>
      <c r="Y67" s="12">
        <v>1273.4770521600001</v>
      </c>
      <c r="Z67" s="105">
        <v>-29.075125743418457</v>
      </c>
      <c r="AA67" s="12">
        <v>20386.738698199999</v>
      </c>
      <c r="AB67" s="12">
        <v>25147.159436176</v>
      </c>
      <c r="AC67" s="105">
        <v>23.350575138319265</v>
      </c>
      <c r="AD67" s="106">
        <v>0.45398171359873568</v>
      </c>
    </row>
    <row r="68" spans="1:30">
      <c r="A68" s="5"/>
      <c r="B68" s="137" t="s">
        <v>77</v>
      </c>
      <c r="C68" s="16">
        <v>0.55672924800000001</v>
      </c>
      <c r="D68" s="11">
        <v>0.56057490600000004</v>
      </c>
      <c r="E68" s="107">
        <v>0.69075911025246328</v>
      </c>
      <c r="F68" s="16">
        <v>3.6182020660000003</v>
      </c>
      <c r="G68" s="11">
        <v>6.676279955</v>
      </c>
      <c r="H68" s="107">
        <v>84.51926766988916</v>
      </c>
      <c r="I68" s="108">
        <v>1.9020766590948472E-2</v>
      </c>
      <c r="J68" s="103">
        <v>22</v>
      </c>
      <c r="K68" s="103">
        <v>14</v>
      </c>
      <c r="L68" s="107">
        <v>-36.363636363636367</v>
      </c>
      <c r="M68" s="103">
        <v>135</v>
      </c>
      <c r="N68" s="103">
        <v>167</v>
      </c>
      <c r="O68" s="107">
        <v>23.703703703703706</v>
      </c>
      <c r="P68" s="108">
        <v>1.7080834281132121E-2</v>
      </c>
      <c r="Q68" s="103">
        <v>0</v>
      </c>
      <c r="R68" s="103">
        <v>0</v>
      </c>
      <c r="S68" s="113" t="s">
        <v>57</v>
      </c>
      <c r="T68" s="103">
        <v>0</v>
      </c>
      <c r="U68" s="103">
        <v>0</v>
      </c>
      <c r="V68" s="113" t="s">
        <v>57</v>
      </c>
      <c r="W68" s="113" t="s">
        <v>57</v>
      </c>
      <c r="X68" s="16">
        <v>0.17857219999999999</v>
      </c>
      <c r="Y68" s="16">
        <v>0.54632499999999995</v>
      </c>
      <c r="Z68" s="107">
        <v>205.9406783362696</v>
      </c>
      <c r="AA68" s="16">
        <v>2.4099311000000001</v>
      </c>
      <c r="AB68" s="16">
        <v>4.0224788</v>
      </c>
      <c r="AC68" s="107">
        <v>66.912605924708785</v>
      </c>
      <c r="AD68" s="108">
        <v>1.3091326306057617E-2</v>
      </c>
    </row>
    <row r="69" spans="1:30">
      <c r="A69" s="5"/>
      <c r="B69" s="137" t="s">
        <v>78</v>
      </c>
      <c r="C69" s="16">
        <v>25.382447199999998</v>
      </c>
      <c r="D69" s="11">
        <v>30.046148800000001</v>
      </c>
      <c r="E69" s="107">
        <v>18.373727179465988</v>
      </c>
      <c r="F69" s="16">
        <v>202.94905699999998</v>
      </c>
      <c r="G69" s="11">
        <v>226.22390009999995</v>
      </c>
      <c r="H69" s="107">
        <v>11.468317933598465</v>
      </c>
      <c r="I69" s="108">
        <v>0.31508477693628328</v>
      </c>
      <c r="J69" s="103">
        <v>3123</v>
      </c>
      <c r="K69" s="103">
        <v>3203</v>
      </c>
      <c r="L69" s="107">
        <v>2.5616394492475183</v>
      </c>
      <c r="M69" s="103">
        <v>27582</v>
      </c>
      <c r="N69" s="103">
        <v>30564</v>
      </c>
      <c r="O69" s="107">
        <v>10.811398738307592</v>
      </c>
      <c r="P69" s="108">
        <v>0.15345266230879984</v>
      </c>
      <c r="Q69" s="103">
        <v>0</v>
      </c>
      <c r="R69" s="103">
        <v>0</v>
      </c>
      <c r="S69" s="113" t="s">
        <v>57</v>
      </c>
      <c r="T69" s="103">
        <v>0</v>
      </c>
      <c r="U69" s="103">
        <v>0</v>
      </c>
      <c r="V69" s="113" t="s">
        <v>57</v>
      </c>
      <c r="W69" s="113" t="s">
        <v>57</v>
      </c>
      <c r="X69" s="16">
        <v>246.665082583002</v>
      </c>
      <c r="Y69" s="16">
        <v>320.59234396000028</v>
      </c>
      <c r="Z69" s="107">
        <v>29.970703839738643</v>
      </c>
      <c r="AA69" s="16">
        <v>1991.5929061999998</v>
      </c>
      <c r="AB69" s="16">
        <v>2327.7301628760001</v>
      </c>
      <c r="AC69" s="107">
        <v>16.877809497592413</v>
      </c>
      <c r="AD69" s="108">
        <v>0.13958153289551611</v>
      </c>
    </row>
    <row r="70" spans="1:30">
      <c r="A70" s="5"/>
      <c r="B70" s="137" t="s">
        <v>79</v>
      </c>
      <c r="C70" s="138">
        <v>1.8114430160000001</v>
      </c>
      <c r="D70" s="11">
        <v>1.1973200149999996</v>
      </c>
      <c r="E70" s="107">
        <v>-33.902418987272213</v>
      </c>
      <c r="F70" s="138">
        <v>19.063863898999998</v>
      </c>
      <c r="G70" s="11">
        <v>12.877585305</v>
      </c>
      <c r="H70" s="107">
        <v>-32.450287238593333</v>
      </c>
      <c r="I70" s="108">
        <v>7.3010943456960622E-3</v>
      </c>
      <c r="J70" s="140">
        <v>0</v>
      </c>
      <c r="K70" s="140">
        <v>0</v>
      </c>
      <c r="L70" s="113" t="s">
        <v>57</v>
      </c>
      <c r="M70" s="140">
        <v>0</v>
      </c>
      <c r="N70" s="140">
        <v>3</v>
      </c>
      <c r="O70" s="107" t="s">
        <v>57</v>
      </c>
      <c r="P70" s="108">
        <v>0.1941747572815534</v>
      </c>
      <c r="Q70" s="140">
        <v>484</v>
      </c>
      <c r="R70" s="140">
        <v>328</v>
      </c>
      <c r="S70" s="107">
        <v>-32.231404958677686</v>
      </c>
      <c r="T70" s="140">
        <v>7441</v>
      </c>
      <c r="U70" s="140">
        <v>3846</v>
      </c>
      <c r="V70" s="107">
        <v>-48.313398736728935</v>
      </c>
      <c r="W70" s="108">
        <v>2.923709479932216E-3</v>
      </c>
      <c r="X70" s="138">
        <v>66.564292699999996</v>
      </c>
      <c r="Y70" s="138">
        <v>45.438233200000006</v>
      </c>
      <c r="Z70" s="107">
        <v>-31.737826157356569</v>
      </c>
      <c r="AA70" s="138">
        <v>879.06684110000003</v>
      </c>
      <c r="AB70" s="138">
        <v>531.16728990000001</v>
      </c>
      <c r="AC70" s="107">
        <v>-39.576006616819257</v>
      </c>
      <c r="AD70" s="108">
        <v>4.2423928775246367E-2</v>
      </c>
    </row>
    <row r="71" spans="1:30">
      <c r="A71" s="5"/>
      <c r="B71" s="137" t="s">
        <v>80</v>
      </c>
      <c r="C71" s="138">
        <v>0</v>
      </c>
      <c r="D71" s="11">
        <v>0</v>
      </c>
      <c r="E71" s="113" t="s">
        <v>57</v>
      </c>
      <c r="F71" s="138">
        <v>0</v>
      </c>
      <c r="G71" s="11">
        <v>0</v>
      </c>
      <c r="H71" s="113" t="s">
        <v>57</v>
      </c>
      <c r="I71" s="108">
        <v>0</v>
      </c>
      <c r="J71" s="140">
        <v>0</v>
      </c>
      <c r="K71" s="140">
        <v>0</v>
      </c>
      <c r="L71" s="113" t="s">
        <v>57</v>
      </c>
      <c r="M71" s="140">
        <v>0</v>
      </c>
      <c r="N71" s="140">
        <v>0</v>
      </c>
      <c r="O71" s="113" t="s">
        <v>57</v>
      </c>
      <c r="P71" s="108">
        <v>0</v>
      </c>
      <c r="Q71" s="140">
        <v>0</v>
      </c>
      <c r="R71" s="140">
        <v>0</v>
      </c>
      <c r="S71" s="113" t="s">
        <v>57</v>
      </c>
      <c r="T71" s="140">
        <v>0</v>
      </c>
      <c r="U71" s="140">
        <v>0</v>
      </c>
      <c r="V71" s="113" t="s">
        <v>57</v>
      </c>
      <c r="W71" s="108">
        <v>0</v>
      </c>
      <c r="X71" s="138">
        <v>0</v>
      </c>
      <c r="Y71" s="138">
        <v>0</v>
      </c>
      <c r="Z71" s="113" t="s">
        <v>57</v>
      </c>
      <c r="AA71" s="138">
        <v>0</v>
      </c>
      <c r="AB71" s="138">
        <v>0</v>
      </c>
      <c r="AC71" s="113" t="s">
        <v>57</v>
      </c>
      <c r="AD71" s="108">
        <v>0</v>
      </c>
    </row>
    <row r="72" spans="1:30" ht="15">
      <c r="A72" s="5"/>
      <c r="B72" s="141" t="s">
        <v>81</v>
      </c>
      <c r="C72" s="138">
        <v>4.6831400140000001</v>
      </c>
      <c r="D72" s="11">
        <v>34.245542845000003</v>
      </c>
      <c r="E72" s="107">
        <v>631.25174012787909</v>
      </c>
      <c r="F72" s="138">
        <v>95.773941320999981</v>
      </c>
      <c r="G72" s="11">
        <v>263.49767616899999</v>
      </c>
      <c r="H72" s="107">
        <v>175.12460334680188</v>
      </c>
      <c r="I72" s="108">
        <v>3.3594537004578617</v>
      </c>
      <c r="J72" s="140">
        <v>2</v>
      </c>
      <c r="K72" s="140">
        <v>0</v>
      </c>
      <c r="L72" s="107">
        <v>-100</v>
      </c>
      <c r="M72" s="140">
        <v>20</v>
      </c>
      <c r="N72" s="140">
        <v>23</v>
      </c>
      <c r="O72" s="107">
        <v>15</v>
      </c>
      <c r="P72" s="108">
        <v>8.291575038754101E-2</v>
      </c>
      <c r="Q72" s="140">
        <v>4771</v>
      </c>
      <c r="R72" s="140">
        <v>7524</v>
      </c>
      <c r="S72" s="107">
        <v>57.702787675539724</v>
      </c>
      <c r="T72" s="140">
        <v>66506</v>
      </c>
      <c r="U72" s="140">
        <v>91870</v>
      </c>
      <c r="V72" s="107">
        <v>38.137912368808827</v>
      </c>
      <c r="W72" s="108">
        <v>0.13671365725536419</v>
      </c>
      <c r="X72" s="138">
        <v>1482.1215695000001</v>
      </c>
      <c r="Y72" s="138">
        <v>906.90014999999983</v>
      </c>
      <c r="Z72" s="107">
        <v>-38.810677297817989</v>
      </c>
      <c r="AA72" s="138">
        <v>17513.6690198</v>
      </c>
      <c r="AB72" s="138">
        <v>22284.239504599998</v>
      </c>
      <c r="AC72" s="107">
        <v>27.239126646773165</v>
      </c>
      <c r="AD72" s="108">
        <v>0.92463108482934497</v>
      </c>
    </row>
    <row r="73" spans="1:30">
      <c r="A73" s="5"/>
      <c r="B73" s="142"/>
      <c r="C73" s="138"/>
      <c r="D73" s="11"/>
      <c r="E73" s="107"/>
      <c r="F73" s="138"/>
      <c r="G73" s="11"/>
      <c r="H73" s="107"/>
      <c r="I73" s="108"/>
      <c r="J73" s="140"/>
      <c r="K73" s="140"/>
      <c r="L73" s="107"/>
      <c r="M73" s="140"/>
      <c r="N73" s="140"/>
      <c r="O73" s="107"/>
      <c r="P73" s="108"/>
      <c r="Q73" s="140"/>
      <c r="R73" s="140"/>
      <c r="S73" s="107"/>
      <c r="T73" s="140"/>
      <c r="U73" s="140"/>
      <c r="V73" s="107"/>
      <c r="W73" s="108"/>
      <c r="X73" s="138"/>
      <c r="Y73" s="138"/>
      <c r="Z73" s="107"/>
      <c r="AA73" s="138"/>
      <c r="AB73" s="138"/>
      <c r="AC73" s="107"/>
      <c r="AD73" s="108"/>
    </row>
    <row r="74" spans="1:30" s="25" customFormat="1" ht="15">
      <c r="A74" s="17">
        <v>11</v>
      </c>
      <c r="B74" s="136" t="s">
        <v>91</v>
      </c>
      <c r="C74" s="12">
        <v>1871.8803967839979</v>
      </c>
      <c r="D74" s="12">
        <v>2350.059342430382</v>
      </c>
      <c r="E74" s="105">
        <v>25.545379206274294</v>
      </c>
      <c r="F74" s="12">
        <v>19060.246707560011</v>
      </c>
      <c r="G74" s="12">
        <v>20798.715864441379</v>
      </c>
      <c r="H74" s="105">
        <v>9.1209163425561872</v>
      </c>
      <c r="I74" s="106">
        <v>7.0357622135428466</v>
      </c>
      <c r="J74" s="23">
        <v>74245</v>
      </c>
      <c r="K74" s="23">
        <v>91380</v>
      </c>
      <c r="L74" s="105">
        <v>23.078995218533237</v>
      </c>
      <c r="M74" s="23">
        <v>713681</v>
      </c>
      <c r="N74" s="23">
        <v>731735</v>
      </c>
      <c r="O74" s="105">
        <v>2.5297016454130064</v>
      </c>
      <c r="P74" s="106">
        <v>3.4962366964690226</v>
      </c>
      <c r="Q74" s="23">
        <v>5918167</v>
      </c>
      <c r="R74" s="23">
        <v>6310403</v>
      </c>
      <c r="S74" s="105">
        <v>6.6276602197944054</v>
      </c>
      <c r="T74" s="23">
        <v>40086980</v>
      </c>
      <c r="U74" s="23">
        <v>50987187</v>
      </c>
      <c r="V74" s="105">
        <v>27.191389822830253</v>
      </c>
      <c r="W74" s="106">
        <v>25.15893405263105</v>
      </c>
      <c r="X74" s="12">
        <v>72189.130311674991</v>
      </c>
      <c r="Y74" s="12">
        <v>103469.94484692981</v>
      </c>
      <c r="Z74" s="105">
        <v>43.331751470339903</v>
      </c>
      <c r="AA74" s="12">
        <v>563888.35193369107</v>
      </c>
      <c r="AB74" s="12">
        <v>762391.99100382836</v>
      </c>
      <c r="AC74" s="105">
        <v>35.202649316912968</v>
      </c>
      <c r="AD74" s="106">
        <v>13.763463956567707</v>
      </c>
    </row>
    <row r="75" spans="1:30">
      <c r="A75" s="5"/>
      <c r="B75" s="137" t="s">
        <v>77</v>
      </c>
      <c r="C75" s="138">
        <v>307.14317207099998</v>
      </c>
      <c r="D75" s="11">
        <v>322.88329533899901</v>
      </c>
      <c r="E75" s="107">
        <v>5.1246860419740994</v>
      </c>
      <c r="F75" s="138">
        <v>3141.7158111830004</v>
      </c>
      <c r="G75" s="11">
        <v>3277.4778090789996</v>
      </c>
      <c r="H75" s="107">
        <v>4.3212692062328388</v>
      </c>
      <c r="I75" s="108">
        <v>9.3375563687704624</v>
      </c>
      <c r="J75" s="140">
        <v>3601</v>
      </c>
      <c r="K75" s="140">
        <v>3923</v>
      </c>
      <c r="L75" s="107">
        <v>8.9419605665093034</v>
      </c>
      <c r="M75" s="140">
        <v>37114</v>
      </c>
      <c r="N75" s="140">
        <v>35831</v>
      </c>
      <c r="O75" s="107">
        <v>-3.4569165274559466</v>
      </c>
      <c r="P75" s="108">
        <v>3.6648106175284134</v>
      </c>
      <c r="Q75" s="140">
        <v>0</v>
      </c>
      <c r="R75" s="140">
        <v>0</v>
      </c>
      <c r="S75" s="113" t="s">
        <v>57</v>
      </c>
      <c r="T75" s="140">
        <v>0</v>
      </c>
      <c r="U75" s="140">
        <v>0</v>
      </c>
      <c r="V75" s="113" t="s">
        <v>57</v>
      </c>
      <c r="W75" s="113" t="s">
        <v>57</v>
      </c>
      <c r="X75" s="138">
        <v>179.51442360000001</v>
      </c>
      <c r="Y75" s="138">
        <v>176.0020361</v>
      </c>
      <c r="Z75" s="107">
        <v>-1.9566046168114242</v>
      </c>
      <c r="AA75" s="138">
        <v>1212.7448477</v>
      </c>
      <c r="AB75" s="138">
        <v>1749.4790483999998</v>
      </c>
      <c r="AC75" s="107">
        <v>44.257800947819256</v>
      </c>
      <c r="AD75" s="108">
        <v>5.6937530878262343</v>
      </c>
    </row>
    <row r="76" spans="1:30">
      <c r="A76" s="5"/>
      <c r="B76" s="137" t="s">
        <v>78</v>
      </c>
      <c r="C76" s="138">
        <v>693.92174145200011</v>
      </c>
      <c r="D76" s="11">
        <v>889.98974332700107</v>
      </c>
      <c r="E76" s="107">
        <v>28.255059636081942</v>
      </c>
      <c r="F76" s="138">
        <v>5977.8065701619998</v>
      </c>
      <c r="G76" s="11">
        <v>7087.537477025001</v>
      </c>
      <c r="H76" s="107">
        <v>18.564182260466268</v>
      </c>
      <c r="I76" s="108">
        <v>9.8715262356842857</v>
      </c>
      <c r="J76" s="140">
        <v>70629</v>
      </c>
      <c r="K76" s="140">
        <v>87404</v>
      </c>
      <c r="L76" s="107">
        <v>23.75086720752099</v>
      </c>
      <c r="M76" s="140">
        <v>676414</v>
      </c>
      <c r="N76" s="140">
        <v>695496</v>
      </c>
      <c r="O76" s="107">
        <v>2.8210533785521883</v>
      </c>
      <c r="P76" s="108">
        <v>3.4918764829577627</v>
      </c>
      <c r="Q76" s="140">
        <v>0</v>
      </c>
      <c r="R76" s="140">
        <v>0</v>
      </c>
      <c r="S76" s="113" t="s">
        <v>57</v>
      </c>
      <c r="T76" s="140">
        <v>0</v>
      </c>
      <c r="U76" s="140">
        <v>0</v>
      </c>
      <c r="V76" s="113" t="s">
        <v>57</v>
      </c>
      <c r="W76" s="113" t="s">
        <v>57</v>
      </c>
      <c r="X76" s="138">
        <v>16514.265801099998</v>
      </c>
      <c r="Y76" s="138">
        <v>23501.030803200003</v>
      </c>
      <c r="Z76" s="107">
        <v>42.307451546738598</v>
      </c>
      <c r="AA76" s="138">
        <v>183016.17382460003</v>
      </c>
      <c r="AB76" s="138">
        <v>169927.38227310003</v>
      </c>
      <c r="AC76" s="107">
        <v>-7.1517130305893666</v>
      </c>
      <c r="AD76" s="108">
        <v>10.18963661548135</v>
      </c>
    </row>
    <row r="77" spans="1:30">
      <c r="A77" s="5"/>
      <c r="B77" s="137" t="s">
        <v>79</v>
      </c>
      <c r="C77" s="16">
        <v>831.69607920399767</v>
      </c>
      <c r="D77" s="11">
        <v>1081.6726268650089</v>
      </c>
      <c r="E77" s="107">
        <v>30.056237357792948</v>
      </c>
      <c r="F77" s="16">
        <v>9645.6601301070132</v>
      </c>
      <c r="G77" s="11">
        <v>10015.765721132011</v>
      </c>
      <c r="H77" s="107">
        <v>3.8370167104456314</v>
      </c>
      <c r="I77" s="108">
        <v>5.6785529850833605</v>
      </c>
      <c r="J77" s="103">
        <v>11</v>
      </c>
      <c r="K77" s="103">
        <v>15</v>
      </c>
      <c r="L77" s="107">
        <v>36.363636363636367</v>
      </c>
      <c r="M77" s="103">
        <v>105</v>
      </c>
      <c r="N77" s="103">
        <v>162</v>
      </c>
      <c r="O77" s="107">
        <v>54.285714285714285</v>
      </c>
      <c r="P77" s="108">
        <v>10.485436893203884</v>
      </c>
      <c r="Q77" s="103">
        <v>5327341</v>
      </c>
      <c r="R77" s="103">
        <v>5923705</v>
      </c>
      <c r="S77" s="107">
        <v>11.194402610983603</v>
      </c>
      <c r="T77" s="103">
        <v>34827502</v>
      </c>
      <c r="U77" s="103">
        <v>47285330</v>
      </c>
      <c r="V77" s="107">
        <v>35.770087673815944</v>
      </c>
      <c r="W77" s="108">
        <v>35.946065414124597</v>
      </c>
      <c r="X77" s="16">
        <v>40192.070648975001</v>
      </c>
      <c r="Y77" s="16">
        <v>48987.12970691899</v>
      </c>
      <c r="Z77" s="107">
        <v>21.882572646622986</v>
      </c>
      <c r="AA77" s="16">
        <v>300686.37573329097</v>
      </c>
      <c r="AB77" s="16">
        <v>428514.85068161285</v>
      </c>
      <c r="AC77" s="107">
        <v>42.512227112579858</v>
      </c>
      <c r="AD77" s="108">
        <v>34.225156273976488</v>
      </c>
    </row>
    <row r="78" spans="1:30">
      <c r="A78" s="5"/>
      <c r="B78" s="137" t="s">
        <v>80</v>
      </c>
      <c r="C78" s="16">
        <v>0</v>
      </c>
      <c r="D78" s="11">
        <v>0</v>
      </c>
      <c r="E78" s="113" t="s">
        <v>57</v>
      </c>
      <c r="F78" s="16">
        <v>0</v>
      </c>
      <c r="G78" s="11">
        <v>0</v>
      </c>
      <c r="H78" s="113" t="s">
        <v>57</v>
      </c>
      <c r="I78" s="108">
        <v>0</v>
      </c>
      <c r="J78" s="103">
        <v>0</v>
      </c>
      <c r="K78" s="103">
        <v>0</v>
      </c>
      <c r="L78" s="113" t="s">
        <v>57</v>
      </c>
      <c r="M78" s="103">
        <v>0</v>
      </c>
      <c r="N78" s="103">
        <v>0</v>
      </c>
      <c r="O78" s="113" t="s">
        <v>57</v>
      </c>
      <c r="P78" s="108">
        <v>0</v>
      </c>
      <c r="Q78" s="103">
        <v>0</v>
      </c>
      <c r="R78" s="103">
        <v>0</v>
      </c>
      <c r="S78" s="113" t="s">
        <v>57</v>
      </c>
      <c r="T78" s="103">
        <v>0</v>
      </c>
      <c r="U78" s="103">
        <v>0</v>
      </c>
      <c r="V78" s="113" t="s">
        <v>57</v>
      </c>
      <c r="W78" s="108">
        <v>0</v>
      </c>
      <c r="X78" s="16">
        <v>0</v>
      </c>
      <c r="Y78" s="16">
        <v>0</v>
      </c>
      <c r="Z78" s="113" t="s">
        <v>57</v>
      </c>
      <c r="AA78" s="16">
        <v>0</v>
      </c>
      <c r="AB78" s="16">
        <v>0</v>
      </c>
      <c r="AC78" s="113" t="s">
        <v>57</v>
      </c>
      <c r="AD78" s="108">
        <v>0</v>
      </c>
    </row>
    <row r="79" spans="1:30" ht="15">
      <c r="A79" s="5"/>
      <c r="B79" s="141" t="s">
        <v>81</v>
      </c>
      <c r="C79" s="16">
        <v>39.119404057000075</v>
      </c>
      <c r="D79" s="11">
        <v>55.513676899373174</v>
      </c>
      <c r="E79" s="107">
        <v>41.90828883406644</v>
      </c>
      <c r="F79" s="16">
        <v>295.06419610800026</v>
      </c>
      <c r="G79" s="11">
        <v>417.93485720536898</v>
      </c>
      <c r="H79" s="107">
        <v>41.642009677241646</v>
      </c>
      <c r="I79" s="108">
        <v>5.3284447248346805</v>
      </c>
      <c r="J79" s="103">
        <v>4</v>
      </c>
      <c r="K79" s="103">
        <v>38</v>
      </c>
      <c r="L79" s="107">
        <v>850</v>
      </c>
      <c r="M79" s="103">
        <v>48</v>
      </c>
      <c r="N79" s="103">
        <v>246</v>
      </c>
      <c r="O79" s="107">
        <v>412.5</v>
      </c>
      <c r="P79" s="108">
        <v>0.8868380258841343</v>
      </c>
      <c r="Q79" s="103">
        <v>590826</v>
      </c>
      <c r="R79" s="103">
        <v>386698</v>
      </c>
      <c r="S79" s="107">
        <v>-34.549596666362007</v>
      </c>
      <c r="T79" s="103">
        <v>5259478</v>
      </c>
      <c r="U79" s="103">
        <v>3701857</v>
      </c>
      <c r="V79" s="107">
        <v>-29.615505569183863</v>
      </c>
      <c r="W79" s="108">
        <v>5.5088103745114907</v>
      </c>
      <c r="X79" s="16">
        <v>15303.279438</v>
      </c>
      <c r="Y79" s="16">
        <v>30805.782300710827</v>
      </c>
      <c r="Z79" s="107">
        <v>101.30183484865427</v>
      </c>
      <c r="AA79" s="16">
        <v>78973.057528100006</v>
      </c>
      <c r="AB79" s="16">
        <v>162200.27900071547</v>
      </c>
      <c r="AC79" s="107">
        <v>105.38685480551611</v>
      </c>
      <c r="AD79" s="108">
        <v>6.7301116513801356</v>
      </c>
    </row>
    <row r="80" spans="1:30">
      <c r="A80" s="5"/>
      <c r="B80" s="142"/>
      <c r="C80" s="16"/>
      <c r="D80" s="11"/>
      <c r="E80" s="107"/>
      <c r="F80" s="16"/>
      <c r="G80" s="11"/>
      <c r="H80" s="107"/>
      <c r="I80" s="108"/>
      <c r="J80" s="103"/>
      <c r="K80" s="103"/>
      <c r="L80" s="107"/>
      <c r="M80" s="103"/>
      <c r="N80" s="103"/>
      <c r="O80" s="107"/>
      <c r="P80" s="108"/>
      <c r="Q80" s="103"/>
      <c r="R80" s="103"/>
      <c r="S80" s="107"/>
      <c r="T80" s="103"/>
      <c r="U80" s="103"/>
      <c r="V80" s="107"/>
      <c r="W80" s="108"/>
      <c r="X80" s="16"/>
      <c r="Y80" s="16"/>
      <c r="Z80" s="107"/>
      <c r="AA80" s="16"/>
      <c r="AB80" s="16"/>
      <c r="AC80" s="107"/>
      <c r="AD80" s="108"/>
    </row>
    <row r="81" spans="1:30" s="25" customFormat="1" ht="15">
      <c r="A81" s="17">
        <v>12</v>
      </c>
      <c r="B81" s="136" t="s">
        <v>92</v>
      </c>
      <c r="C81" s="12">
        <v>1257.0007568699998</v>
      </c>
      <c r="D81" s="12">
        <v>1439.2196326800001</v>
      </c>
      <c r="E81" s="105">
        <v>14.496321884780341</v>
      </c>
      <c r="F81" s="12">
        <v>11504.54310146</v>
      </c>
      <c r="G81" s="12">
        <v>12726.546332950002</v>
      </c>
      <c r="H81" s="105">
        <v>10.621918842956239</v>
      </c>
      <c r="I81" s="106">
        <v>4.3051193343794845</v>
      </c>
      <c r="J81" s="23">
        <v>55477</v>
      </c>
      <c r="K81" s="23">
        <v>49524</v>
      </c>
      <c r="L81" s="105">
        <v>-10.730573030264795</v>
      </c>
      <c r="M81" s="23">
        <v>507782</v>
      </c>
      <c r="N81" s="23">
        <v>455775</v>
      </c>
      <c r="O81" s="105">
        <v>-10.241993611431678</v>
      </c>
      <c r="P81" s="106">
        <v>2.1776972269102459</v>
      </c>
      <c r="Q81" s="23">
        <v>3199466</v>
      </c>
      <c r="R81" s="23">
        <v>4050051</v>
      </c>
      <c r="S81" s="105">
        <v>26.585217658196715</v>
      </c>
      <c r="T81" s="23">
        <v>22533191</v>
      </c>
      <c r="U81" s="23">
        <v>37111269</v>
      </c>
      <c r="V81" s="105">
        <v>64.696021082855054</v>
      </c>
      <c r="W81" s="106">
        <v>18.312051013531125</v>
      </c>
      <c r="X81" s="12">
        <v>107470.05895640999</v>
      </c>
      <c r="Y81" s="12">
        <v>141499.74704232</v>
      </c>
      <c r="Z81" s="105">
        <v>31.664342995952477</v>
      </c>
      <c r="AA81" s="12">
        <v>620633.19664553995</v>
      </c>
      <c r="AB81" s="12">
        <v>833692.48743931006</v>
      </c>
      <c r="AC81" s="105">
        <v>34.329341702205774</v>
      </c>
      <c r="AD81" s="106">
        <v>15.05065194431535</v>
      </c>
    </row>
    <row r="82" spans="1:30">
      <c r="A82" s="5"/>
      <c r="B82" s="137" t="s">
        <v>77</v>
      </c>
      <c r="C82" s="16">
        <v>270.57059383999996</v>
      </c>
      <c r="D82" s="139">
        <v>178.86849202000002</v>
      </c>
      <c r="E82" s="107">
        <v>-33.892116847785516</v>
      </c>
      <c r="F82" s="16">
        <v>2666.2147089800001</v>
      </c>
      <c r="G82" s="139">
        <v>2052.6047697499998</v>
      </c>
      <c r="H82" s="107">
        <v>-23.014273275266184</v>
      </c>
      <c r="I82" s="108">
        <v>5.8478848238895145</v>
      </c>
      <c r="J82" s="103">
        <v>2836</v>
      </c>
      <c r="K82" s="103">
        <v>2169</v>
      </c>
      <c r="L82" s="107">
        <v>-23.51904090267983</v>
      </c>
      <c r="M82" s="103">
        <v>27158</v>
      </c>
      <c r="N82" s="103">
        <v>24538</v>
      </c>
      <c r="O82" s="107">
        <v>-9.6472494292657771</v>
      </c>
      <c r="P82" s="108">
        <v>2.5097575544336528</v>
      </c>
      <c r="Q82" s="103">
        <v>0</v>
      </c>
      <c r="R82" s="103">
        <v>0</v>
      </c>
      <c r="S82" s="113" t="s">
        <v>57</v>
      </c>
      <c r="T82" s="103">
        <v>0</v>
      </c>
      <c r="U82" s="103">
        <v>0</v>
      </c>
      <c r="V82" s="113" t="s">
        <v>57</v>
      </c>
      <c r="W82" s="113" t="s">
        <v>57</v>
      </c>
      <c r="X82" s="16">
        <v>367.42233607999992</v>
      </c>
      <c r="Y82" s="16">
        <v>233.61086620999998</v>
      </c>
      <c r="Z82" s="107">
        <v>-36.418980755939884</v>
      </c>
      <c r="AA82" s="16">
        <v>3710.0957222699999</v>
      </c>
      <c r="AB82" s="16">
        <v>2656.7415251299994</v>
      </c>
      <c r="AC82" s="107">
        <v>-28.39156388384265</v>
      </c>
      <c r="AD82" s="108">
        <v>8.646476947580183</v>
      </c>
    </row>
    <row r="83" spans="1:30">
      <c r="A83" s="5"/>
      <c r="B83" s="137" t="s">
        <v>78</v>
      </c>
      <c r="C83" s="16">
        <v>507.25102430999999</v>
      </c>
      <c r="D83" s="139">
        <v>523.89257064999993</v>
      </c>
      <c r="E83" s="107">
        <v>3.2807319339841623</v>
      </c>
      <c r="F83" s="16">
        <v>4492.1985476899999</v>
      </c>
      <c r="G83" s="139">
        <v>4384.6067599999997</v>
      </c>
      <c r="H83" s="107">
        <v>-2.3950808618048871</v>
      </c>
      <c r="I83" s="108">
        <v>6.1068827931851217</v>
      </c>
      <c r="J83" s="103">
        <v>52553</v>
      </c>
      <c r="K83" s="103">
        <v>47145</v>
      </c>
      <c r="L83" s="107">
        <v>-10.290563811770975</v>
      </c>
      <c r="M83" s="103">
        <v>479558</v>
      </c>
      <c r="N83" s="103">
        <v>429761</v>
      </c>
      <c r="O83" s="107">
        <v>-10.383936875205919</v>
      </c>
      <c r="P83" s="108">
        <v>2.1577008770609907</v>
      </c>
      <c r="Q83" s="103">
        <v>0</v>
      </c>
      <c r="R83" s="103">
        <v>0</v>
      </c>
      <c r="S83" s="113" t="s">
        <v>57</v>
      </c>
      <c r="T83" s="103">
        <v>0</v>
      </c>
      <c r="U83" s="103">
        <v>0</v>
      </c>
      <c r="V83" s="113" t="s">
        <v>57</v>
      </c>
      <c r="W83" s="113" t="s">
        <v>57</v>
      </c>
      <c r="X83" s="16">
        <v>14698.440717799998</v>
      </c>
      <c r="Y83" s="16">
        <v>14865.7809476</v>
      </c>
      <c r="Z83" s="107">
        <v>1.1384896739240562</v>
      </c>
      <c r="AA83" s="16">
        <v>159124.4109473</v>
      </c>
      <c r="AB83" s="16">
        <v>126504.8796683</v>
      </c>
      <c r="AC83" s="107">
        <v>-20.499388550637388</v>
      </c>
      <c r="AD83" s="108">
        <v>7.5858212882576144</v>
      </c>
    </row>
    <row r="84" spans="1:30">
      <c r="A84" s="5"/>
      <c r="B84" s="137" t="s">
        <v>79</v>
      </c>
      <c r="C84" s="16">
        <v>258.74388897</v>
      </c>
      <c r="D84" s="139">
        <v>379.58884052000002</v>
      </c>
      <c r="E84" s="107">
        <v>46.704465960937675</v>
      </c>
      <c r="F84" s="16">
        <v>2231.7296014899998</v>
      </c>
      <c r="G84" s="139">
        <v>3404.3668558400004</v>
      </c>
      <c r="H84" s="107">
        <v>52.543876891138467</v>
      </c>
      <c r="I84" s="108">
        <v>1.9301447447758537</v>
      </c>
      <c r="J84" s="103">
        <v>7</v>
      </c>
      <c r="K84" s="103">
        <v>9</v>
      </c>
      <c r="L84" s="107">
        <v>28.571428571428569</v>
      </c>
      <c r="M84" s="103">
        <v>98</v>
      </c>
      <c r="N84" s="103">
        <v>78</v>
      </c>
      <c r="O84" s="107">
        <v>-20.408163265306122</v>
      </c>
      <c r="P84" s="108">
        <v>5.0485436893203879</v>
      </c>
      <c r="Q84" s="103">
        <v>2284355</v>
      </c>
      <c r="R84" s="103">
        <v>3276456</v>
      </c>
      <c r="S84" s="107">
        <v>43.430246174521912</v>
      </c>
      <c r="T84" s="103">
        <v>17537694</v>
      </c>
      <c r="U84" s="103">
        <v>29300071</v>
      </c>
      <c r="V84" s="107">
        <v>67.06911980560271</v>
      </c>
      <c r="W84" s="108">
        <v>22.273763740350233</v>
      </c>
      <c r="X84" s="16">
        <v>15647.8751662</v>
      </c>
      <c r="Y84" s="16">
        <v>21763.3530569</v>
      </c>
      <c r="Z84" s="107">
        <v>39.081842267694356</v>
      </c>
      <c r="AA84" s="16">
        <v>145383.08226539998</v>
      </c>
      <c r="AB84" s="16">
        <v>198124.29138270003</v>
      </c>
      <c r="AC84" s="107">
        <v>36.277404699000556</v>
      </c>
      <c r="AD84" s="108">
        <v>15.824036958014162</v>
      </c>
    </row>
    <row r="85" spans="1:30">
      <c r="A85" s="5"/>
      <c r="B85" s="137" t="s">
        <v>80</v>
      </c>
      <c r="C85" s="16">
        <v>9.6454999999999996E-3</v>
      </c>
      <c r="D85" s="139">
        <v>0</v>
      </c>
      <c r="E85" s="113">
        <v>-100</v>
      </c>
      <c r="F85" s="16">
        <v>0.24335059999999997</v>
      </c>
      <c r="G85" s="139">
        <v>1.4324000000000001E-3</v>
      </c>
      <c r="H85" s="113">
        <v>-99.411384233283172</v>
      </c>
      <c r="I85" s="108">
        <v>3.1872140000569672E-5</v>
      </c>
      <c r="J85" s="103">
        <v>0</v>
      </c>
      <c r="K85" s="103">
        <v>0</v>
      </c>
      <c r="L85" s="113" t="s">
        <v>57</v>
      </c>
      <c r="M85" s="103">
        <v>0</v>
      </c>
      <c r="N85" s="103">
        <v>0</v>
      </c>
      <c r="O85" s="113" t="s">
        <v>57</v>
      </c>
      <c r="P85" s="108">
        <v>0</v>
      </c>
      <c r="Q85" s="103">
        <v>0</v>
      </c>
      <c r="R85" s="103">
        <v>0</v>
      </c>
      <c r="S85" s="113" t="s">
        <v>57</v>
      </c>
      <c r="T85" s="103">
        <v>163</v>
      </c>
      <c r="U85" s="103">
        <v>0</v>
      </c>
      <c r="V85" s="113">
        <v>-100</v>
      </c>
      <c r="W85" s="108">
        <v>0</v>
      </c>
      <c r="X85" s="16">
        <v>0</v>
      </c>
      <c r="Y85" s="16">
        <v>0</v>
      </c>
      <c r="Z85" s="113" t="s">
        <v>57</v>
      </c>
      <c r="AA85" s="16">
        <v>173.1814995</v>
      </c>
      <c r="AB85" s="16">
        <v>0</v>
      </c>
      <c r="AC85" s="113">
        <v>-100</v>
      </c>
      <c r="AD85" s="108">
        <v>0</v>
      </c>
    </row>
    <row r="86" spans="1:30" ht="15">
      <c r="A86" s="5"/>
      <c r="B86" s="141" t="s">
        <v>81</v>
      </c>
      <c r="C86" s="16">
        <v>220.42560424999999</v>
      </c>
      <c r="D86" s="139">
        <v>356.86972949000005</v>
      </c>
      <c r="E86" s="107">
        <v>61.900306774366051</v>
      </c>
      <c r="F86" s="16">
        <v>2114.1568927000003</v>
      </c>
      <c r="G86" s="139">
        <v>2884.96651496</v>
      </c>
      <c r="H86" s="107">
        <v>36.459433305141083</v>
      </c>
      <c r="I86" s="108">
        <v>36.781771950669018</v>
      </c>
      <c r="J86" s="103">
        <v>81</v>
      </c>
      <c r="K86" s="103">
        <v>201</v>
      </c>
      <c r="L86" s="107">
        <v>148.14814814814815</v>
      </c>
      <c r="M86" s="103">
        <v>968</v>
      </c>
      <c r="N86" s="103">
        <v>1398</v>
      </c>
      <c r="O86" s="107">
        <v>44.421487603305785</v>
      </c>
      <c r="P86" s="108">
        <v>5.0398356105122746</v>
      </c>
      <c r="Q86" s="103">
        <v>915111</v>
      </c>
      <c r="R86" s="103">
        <v>773595</v>
      </c>
      <c r="S86" s="107">
        <v>-15.464353504656811</v>
      </c>
      <c r="T86" s="103">
        <v>4995334</v>
      </c>
      <c r="U86" s="103">
        <v>7811198</v>
      </c>
      <c r="V86" s="107">
        <v>56.369884376099776</v>
      </c>
      <c r="W86" s="108">
        <v>11.62400616224868</v>
      </c>
      <c r="X86" s="16">
        <v>76756.320736329988</v>
      </c>
      <c r="Y86" s="16">
        <v>104637.00217161</v>
      </c>
      <c r="Z86" s="107">
        <v>36.323629334780819</v>
      </c>
      <c r="AA86" s="16">
        <v>312242.42621106998</v>
      </c>
      <c r="AB86" s="16">
        <v>506406.57486318005</v>
      </c>
      <c r="AC86" s="107">
        <v>62.183781687905146</v>
      </c>
      <c r="AD86" s="108">
        <v>21.012126556250632</v>
      </c>
    </row>
    <row r="87" spans="1:30">
      <c r="A87" s="5"/>
      <c r="B87" s="142"/>
      <c r="C87" s="16"/>
      <c r="D87" s="139"/>
      <c r="E87" s="107"/>
      <c r="F87" s="16"/>
      <c r="G87" s="139"/>
      <c r="H87" s="107"/>
      <c r="I87" s="108"/>
      <c r="J87" s="103"/>
      <c r="K87" s="103"/>
      <c r="L87" s="107"/>
      <c r="M87" s="103"/>
      <c r="N87" s="103"/>
      <c r="O87" s="107"/>
      <c r="P87" s="108"/>
      <c r="Q87" s="103"/>
      <c r="R87" s="103"/>
      <c r="S87" s="107"/>
      <c r="T87" s="103"/>
      <c r="U87" s="103"/>
      <c r="V87" s="107"/>
      <c r="W87" s="108"/>
      <c r="X87" s="16"/>
      <c r="Y87" s="16"/>
      <c r="Z87" s="107"/>
      <c r="AA87" s="16"/>
      <c r="AB87" s="16"/>
      <c r="AC87" s="107"/>
      <c r="AD87" s="108"/>
    </row>
    <row r="88" spans="1:30" s="25" customFormat="1" ht="15">
      <c r="A88" s="17">
        <v>13</v>
      </c>
      <c r="B88" s="136" t="s">
        <v>93</v>
      </c>
      <c r="C88" s="12">
        <v>176.72852641759994</v>
      </c>
      <c r="D88" s="12">
        <v>200.86189257999933</v>
      </c>
      <c r="E88" s="105">
        <v>13.655614433955932</v>
      </c>
      <c r="F88" s="12">
        <v>2096.9490869137439</v>
      </c>
      <c r="G88" s="12">
        <v>2172.0286117179876</v>
      </c>
      <c r="H88" s="105">
        <v>3.5804171533198494</v>
      </c>
      <c r="I88" s="106">
        <v>0.73475097850565263</v>
      </c>
      <c r="J88" s="23">
        <v>21189</v>
      </c>
      <c r="K88" s="23">
        <v>26344</v>
      </c>
      <c r="L88" s="105">
        <v>24.328661097739392</v>
      </c>
      <c r="M88" s="23">
        <v>201621</v>
      </c>
      <c r="N88" s="23">
        <v>246924</v>
      </c>
      <c r="O88" s="105">
        <v>22.46938562947312</v>
      </c>
      <c r="P88" s="106">
        <v>1.179805189090199</v>
      </c>
      <c r="Q88" s="23">
        <v>669792</v>
      </c>
      <c r="R88" s="23">
        <v>781182</v>
      </c>
      <c r="S88" s="105">
        <v>16.63053604701161</v>
      </c>
      <c r="T88" s="23">
        <v>5080477</v>
      </c>
      <c r="U88" s="23">
        <v>6724464</v>
      </c>
      <c r="V88" s="105">
        <v>32.358910393650049</v>
      </c>
      <c r="W88" s="106">
        <v>3.3180953151091002</v>
      </c>
      <c r="X88" s="12">
        <v>18477.029345399995</v>
      </c>
      <c r="Y88" s="12">
        <v>14389.2725243</v>
      </c>
      <c r="Z88" s="105">
        <v>-22.123452556607397</v>
      </c>
      <c r="AA88" s="12">
        <v>208897.16156297494</v>
      </c>
      <c r="AB88" s="12">
        <v>121294.33946990001</v>
      </c>
      <c r="AC88" s="105">
        <v>-41.935860419369966</v>
      </c>
      <c r="AD88" s="106">
        <v>2.1897269241136001</v>
      </c>
    </row>
    <row r="89" spans="1:30" s="27" customFormat="1">
      <c r="A89" s="5"/>
      <c r="B89" s="137" t="s">
        <v>77</v>
      </c>
      <c r="C89" s="138">
        <v>5.105994679999994</v>
      </c>
      <c r="D89" s="11">
        <v>10.255918696000002</v>
      </c>
      <c r="E89" s="107">
        <v>100.86034825245869</v>
      </c>
      <c r="F89" s="138">
        <v>70.051809000000006</v>
      </c>
      <c r="G89" s="11">
        <v>60.177154900000005</v>
      </c>
      <c r="H89" s="107">
        <v>-14.096215702295426</v>
      </c>
      <c r="I89" s="108">
        <v>0.17144511991337713</v>
      </c>
      <c r="J89" s="140">
        <v>135</v>
      </c>
      <c r="K89" s="140">
        <v>244</v>
      </c>
      <c r="L89" s="107">
        <v>80.740740740740748</v>
      </c>
      <c r="M89" s="140">
        <v>1617</v>
      </c>
      <c r="N89" s="140">
        <v>1510</v>
      </c>
      <c r="O89" s="107">
        <v>-6.6171923314780461</v>
      </c>
      <c r="P89" s="108">
        <v>0.15444347164376948</v>
      </c>
      <c r="Q89" s="140">
        <v>0</v>
      </c>
      <c r="R89" s="140">
        <v>0</v>
      </c>
      <c r="S89" s="113" t="s">
        <v>57</v>
      </c>
      <c r="T89" s="140">
        <v>0</v>
      </c>
      <c r="U89" s="140">
        <v>0</v>
      </c>
      <c r="V89" s="113" t="s">
        <v>57</v>
      </c>
      <c r="W89" s="113" t="s">
        <v>57</v>
      </c>
      <c r="X89" s="138">
        <v>14.893134</v>
      </c>
      <c r="Y89" s="138">
        <v>16.126221300000001</v>
      </c>
      <c r="Z89" s="107">
        <v>8.2795689611065146</v>
      </c>
      <c r="AA89" s="138">
        <v>112.0781669</v>
      </c>
      <c r="AB89" s="138">
        <v>106.97073840000002</v>
      </c>
      <c r="AC89" s="107">
        <v>-4.5570235856525088</v>
      </c>
      <c r="AD89" s="108">
        <v>0.3481407637485443</v>
      </c>
    </row>
    <row r="90" spans="1:30">
      <c r="A90" s="5"/>
      <c r="B90" s="137" t="s">
        <v>78</v>
      </c>
      <c r="C90" s="138">
        <v>107.27552437000003</v>
      </c>
      <c r="D90" s="11">
        <v>131.63747719999984</v>
      </c>
      <c r="E90" s="107">
        <v>22.709702863790159</v>
      </c>
      <c r="F90" s="138">
        <v>995.51218000000006</v>
      </c>
      <c r="G90" s="11">
        <v>1317.2258333</v>
      </c>
      <c r="H90" s="107">
        <v>32.316395496035007</v>
      </c>
      <c r="I90" s="108">
        <v>1.8346328910277703</v>
      </c>
      <c r="J90" s="140">
        <v>21034</v>
      </c>
      <c r="K90" s="140">
        <v>26088</v>
      </c>
      <c r="L90" s="107">
        <v>24.027764571645907</v>
      </c>
      <c r="M90" s="140">
        <v>199767</v>
      </c>
      <c r="N90" s="140">
        <v>245288</v>
      </c>
      <c r="O90" s="107">
        <v>22.787046909649742</v>
      </c>
      <c r="P90" s="108">
        <v>1.2315173613532553</v>
      </c>
      <c r="Q90" s="140">
        <v>0</v>
      </c>
      <c r="R90" s="140">
        <v>0</v>
      </c>
      <c r="S90" s="113" t="s">
        <v>57</v>
      </c>
      <c r="T90" s="140">
        <v>0</v>
      </c>
      <c r="U90" s="140">
        <v>0</v>
      </c>
      <c r="V90" s="113" t="s">
        <v>57</v>
      </c>
      <c r="W90" s="113" t="s">
        <v>57</v>
      </c>
      <c r="X90" s="138">
        <v>2268.1625398999995</v>
      </c>
      <c r="Y90" s="138">
        <v>1585.9959050999996</v>
      </c>
      <c r="Z90" s="107">
        <v>-30.075738524015822</v>
      </c>
      <c r="AA90" s="138">
        <v>21379.815755500003</v>
      </c>
      <c r="AB90" s="138">
        <v>18826.637671500001</v>
      </c>
      <c r="AC90" s="107">
        <v>-11.942002275408722</v>
      </c>
      <c r="AD90" s="108">
        <v>1.1289328064596755</v>
      </c>
    </row>
    <row r="91" spans="1:30">
      <c r="A91" s="5"/>
      <c r="B91" s="137" t="s">
        <v>79</v>
      </c>
      <c r="C91" s="138">
        <v>64.326061998999904</v>
      </c>
      <c r="D91" s="11">
        <v>58.937877091999496</v>
      </c>
      <c r="E91" s="107">
        <v>-8.3763637001192137</v>
      </c>
      <c r="F91" s="138">
        <v>1030.9489741027442</v>
      </c>
      <c r="G91" s="11">
        <v>794.31698469998753</v>
      </c>
      <c r="H91" s="107">
        <v>-22.952832327002628</v>
      </c>
      <c r="I91" s="108">
        <v>0.450347103771985</v>
      </c>
      <c r="J91" s="140">
        <v>20</v>
      </c>
      <c r="K91" s="140">
        <v>12</v>
      </c>
      <c r="L91" s="107">
        <v>-40</v>
      </c>
      <c r="M91" s="140">
        <v>237</v>
      </c>
      <c r="N91" s="140">
        <v>125</v>
      </c>
      <c r="O91" s="107">
        <v>-47.257383966244724</v>
      </c>
      <c r="P91" s="108">
        <v>8.090614886731391</v>
      </c>
      <c r="Q91" s="140">
        <v>669757</v>
      </c>
      <c r="R91" s="140">
        <v>781164</v>
      </c>
      <c r="S91" s="107">
        <v>16.63394335557523</v>
      </c>
      <c r="T91" s="140">
        <v>5080119</v>
      </c>
      <c r="U91" s="140">
        <v>6724253</v>
      </c>
      <c r="V91" s="107">
        <v>32.364084384637451</v>
      </c>
      <c r="W91" s="108">
        <v>5.1117426525123877</v>
      </c>
      <c r="X91" s="138">
        <v>16183.429585699992</v>
      </c>
      <c r="Y91" s="138">
        <v>12782.4050979</v>
      </c>
      <c r="Z91" s="107">
        <v>-21.015474314574252</v>
      </c>
      <c r="AA91" s="138">
        <v>187287.75034257493</v>
      </c>
      <c r="AB91" s="138">
        <v>102283.04840150001</v>
      </c>
      <c r="AC91" s="107">
        <v>-45.387219284544607</v>
      </c>
      <c r="AD91" s="108">
        <v>8.1692695367541166</v>
      </c>
    </row>
    <row r="92" spans="1:30">
      <c r="A92" s="5"/>
      <c r="B92" s="137" t="s">
        <v>80</v>
      </c>
      <c r="C92" s="138">
        <v>2.09453686E-2</v>
      </c>
      <c r="D92" s="11">
        <v>3.0619592000000001E-2</v>
      </c>
      <c r="E92" s="107">
        <v>46.187888047002431</v>
      </c>
      <c r="F92" s="138">
        <v>0.43612381100000003</v>
      </c>
      <c r="G92" s="11">
        <v>0.30863881800000004</v>
      </c>
      <c r="H92" s="107">
        <v>-29.231376454242714</v>
      </c>
      <c r="I92" s="108">
        <v>6.8674808830678172E-3</v>
      </c>
      <c r="J92" s="140">
        <v>0</v>
      </c>
      <c r="K92" s="140">
        <v>0</v>
      </c>
      <c r="L92" s="113" t="s">
        <v>57</v>
      </c>
      <c r="M92" s="140">
        <v>0</v>
      </c>
      <c r="N92" s="140">
        <v>1</v>
      </c>
      <c r="O92" s="107" t="s">
        <v>57</v>
      </c>
      <c r="P92" s="108">
        <v>2.1335609131640711E-2</v>
      </c>
      <c r="Q92" s="140">
        <v>35</v>
      </c>
      <c r="R92" s="140">
        <v>18</v>
      </c>
      <c r="S92" s="107">
        <v>-48.571428571428569</v>
      </c>
      <c r="T92" s="140">
        <v>358</v>
      </c>
      <c r="U92" s="140">
        <v>211</v>
      </c>
      <c r="V92" s="107">
        <v>-41.061452513966479</v>
      </c>
      <c r="W92" s="108">
        <v>5.3877398022980369E-3</v>
      </c>
      <c r="X92" s="138">
        <v>10.544085799999994</v>
      </c>
      <c r="Y92" s="138">
        <v>4.7452999999999994</v>
      </c>
      <c r="Z92" s="107">
        <v>-54.995624182041446</v>
      </c>
      <c r="AA92" s="138">
        <v>117.517298</v>
      </c>
      <c r="AB92" s="138">
        <v>77.682658500000002</v>
      </c>
      <c r="AC92" s="107">
        <v>-33.896830660623252</v>
      </c>
      <c r="AD92" s="108">
        <v>4.3457609237801932E-2</v>
      </c>
    </row>
    <row r="93" spans="1:30" ht="15">
      <c r="A93" s="5"/>
      <c r="B93" s="141" t="s">
        <v>81</v>
      </c>
      <c r="C93" s="138">
        <v>0</v>
      </c>
      <c r="D93" s="11">
        <v>0</v>
      </c>
      <c r="E93" s="113" t="s">
        <v>57</v>
      </c>
      <c r="F93" s="138">
        <v>0</v>
      </c>
      <c r="G93" s="11">
        <v>0</v>
      </c>
      <c r="H93" s="113" t="s">
        <v>57</v>
      </c>
      <c r="I93" s="108">
        <v>0</v>
      </c>
      <c r="J93" s="140">
        <v>0</v>
      </c>
      <c r="K93" s="140">
        <v>0</v>
      </c>
      <c r="L93" s="113" t="s">
        <v>57</v>
      </c>
      <c r="M93" s="140">
        <v>0</v>
      </c>
      <c r="N93" s="140">
        <v>0</v>
      </c>
      <c r="O93" s="113" t="s">
        <v>57</v>
      </c>
      <c r="P93" s="108">
        <v>0</v>
      </c>
      <c r="Q93" s="140">
        <v>0</v>
      </c>
      <c r="R93" s="140">
        <v>0</v>
      </c>
      <c r="S93" s="113" t="s">
        <v>57</v>
      </c>
      <c r="T93" s="140">
        <v>0</v>
      </c>
      <c r="U93" s="140">
        <v>0</v>
      </c>
      <c r="V93" s="113" t="s">
        <v>57</v>
      </c>
      <c r="W93" s="108">
        <v>0</v>
      </c>
      <c r="X93" s="138">
        <v>0</v>
      </c>
      <c r="Y93" s="138">
        <v>0</v>
      </c>
      <c r="Z93" s="113" t="s">
        <v>57</v>
      </c>
      <c r="AA93" s="138">
        <v>0</v>
      </c>
      <c r="AB93" s="138">
        <v>0</v>
      </c>
      <c r="AC93" s="113" t="s">
        <v>57</v>
      </c>
      <c r="AD93" s="108">
        <v>0</v>
      </c>
    </row>
    <row r="94" spans="1:30">
      <c r="A94" s="5"/>
      <c r="B94" s="142"/>
      <c r="C94" s="138"/>
      <c r="D94" s="11"/>
      <c r="E94" s="107"/>
      <c r="F94" s="138"/>
      <c r="G94" s="11"/>
      <c r="H94" s="107"/>
      <c r="I94" s="108"/>
      <c r="J94" s="140"/>
      <c r="K94" s="140"/>
      <c r="L94" s="107"/>
      <c r="M94" s="140"/>
      <c r="N94" s="140"/>
      <c r="O94" s="107"/>
      <c r="P94" s="108"/>
      <c r="Q94" s="140"/>
      <c r="R94" s="140"/>
      <c r="S94" s="107"/>
      <c r="T94" s="140"/>
      <c r="U94" s="140"/>
      <c r="V94" s="107"/>
      <c r="W94" s="108"/>
      <c r="X94" s="138"/>
      <c r="Y94" s="138"/>
      <c r="Z94" s="107"/>
      <c r="AA94" s="138"/>
      <c r="AB94" s="138"/>
      <c r="AC94" s="107"/>
      <c r="AD94" s="108"/>
    </row>
    <row r="95" spans="1:30" s="25" customFormat="1" ht="15">
      <c r="A95" s="17">
        <v>14</v>
      </c>
      <c r="B95" s="136" t="s">
        <v>94</v>
      </c>
      <c r="C95" s="12">
        <v>510.81682359499081</v>
      </c>
      <c r="D95" s="12">
        <v>783.26672653499429</v>
      </c>
      <c r="E95" s="105">
        <v>53.336125662928382</v>
      </c>
      <c r="F95" s="12">
        <v>4197.963809020991</v>
      </c>
      <c r="G95" s="12">
        <v>5488.1927456629965</v>
      </c>
      <c r="H95" s="105">
        <v>30.73463696541253</v>
      </c>
      <c r="I95" s="106">
        <v>1.8565386147993697</v>
      </c>
      <c r="J95" s="23">
        <v>29887</v>
      </c>
      <c r="K95" s="23">
        <v>29189</v>
      </c>
      <c r="L95" s="105">
        <v>-2.3354635794827181</v>
      </c>
      <c r="M95" s="23">
        <v>230916</v>
      </c>
      <c r="N95" s="23">
        <v>235030</v>
      </c>
      <c r="O95" s="105">
        <v>1.7816002355835021</v>
      </c>
      <c r="P95" s="106">
        <v>1.1229755454790522</v>
      </c>
      <c r="Q95" s="23">
        <v>2185204</v>
      </c>
      <c r="R95" s="23">
        <v>2399476</v>
      </c>
      <c r="S95" s="105">
        <v>9.8055833688753999</v>
      </c>
      <c r="T95" s="23">
        <v>15968639</v>
      </c>
      <c r="U95" s="23">
        <v>18795638</v>
      </c>
      <c r="V95" s="105">
        <v>17.703443605932854</v>
      </c>
      <c r="W95" s="106">
        <v>9.2744519700434971</v>
      </c>
      <c r="X95" s="12">
        <v>20539.274005216008</v>
      </c>
      <c r="Y95" s="12">
        <v>40800.506776943032</v>
      </c>
      <c r="Z95" s="105">
        <v>98.646294735547244</v>
      </c>
      <c r="AA95" s="12">
        <v>167485.98873489606</v>
      </c>
      <c r="AB95" s="12">
        <v>267088.52968370984</v>
      </c>
      <c r="AC95" s="105">
        <v>59.469178109261968</v>
      </c>
      <c r="AD95" s="106">
        <v>4.8217496968642015</v>
      </c>
    </row>
    <row r="96" spans="1:30">
      <c r="A96" s="5"/>
      <c r="B96" s="137" t="s">
        <v>77</v>
      </c>
      <c r="C96" s="16">
        <v>110.8664534</v>
      </c>
      <c r="D96" s="11">
        <v>131.02907809999999</v>
      </c>
      <c r="E96" s="107">
        <v>18.186407232902425</v>
      </c>
      <c r="F96" s="16">
        <v>871.38996970000005</v>
      </c>
      <c r="G96" s="11">
        <v>1018.2992978700001</v>
      </c>
      <c r="H96" s="107">
        <v>16.859194307753814</v>
      </c>
      <c r="I96" s="108">
        <v>2.9011415631254764</v>
      </c>
      <c r="J96" s="103">
        <v>6556</v>
      </c>
      <c r="K96" s="103">
        <v>4150</v>
      </c>
      <c r="L96" s="107">
        <v>-36.699206833435021</v>
      </c>
      <c r="M96" s="103">
        <v>33379</v>
      </c>
      <c r="N96" s="103">
        <v>30119</v>
      </c>
      <c r="O96" s="107">
        <v>-9.7666197309685732</v>
      </c>
      <c r="P96" s="108">
        <v>3.0805847168468166</v>
      </c>
      <c r="Q96" s="103">
        <v>0</v>
      </c>
      <c r="R96" s="103">
        <v>0</v>
      </c>
      <c r="S96" s="113" t="s">
        <v>57</v>
      </c>
      <c r="T96" s="103">
        <v>0</v>
      </c>
      <c r="U96" s="103">
        <v>0</v>
      </c>
      <c r="V96" s="113" t="s">
        <v>57</v>
      </c>
      <c r="W96" s="113" t="s">
        <v>57</v>
      </c>
      <c r="X96" s="16">
        <v>688.37849340000002</v>
      </c>
      <c r="Y96" s="16">
        <v>512.1363980000001</v>
      </c>
      <c r="Z96" s="107">
        <v>-25.602498783701822</v>
      </c>
      <c r="AA96" s="16">
        <v>5952.5009803000003</v>
      </c>
      <c r="AB96" s="16">
        <v>4015.5079529000004</v>
      </c>
      <c r="AC96" s="107">
        <v>-32.540826684624541</v>
      </c>
      <c r="AD96" s="108">
        <v>13.068639391209061</v>
      </c>
    </row>
    <row r="97" spans="1:30">
      <c r="A97" s="5"/>
      <c r="B97" s="137" t="s">
        <v>78</v>
      </c>
      <c r="C97" s="16">
        <v>171.74930499999081</v>
      </c>
      <c r="D97" s="11">
        <v>238.9498928189939</v>
      </c>
      <c r="E97" s="107">
        <v>39.127138138350361</v>
      </c>
      <c r="F97" s="16">
        <v>1284.0753381229918</v>
      </c>
      <c r="G97" s="11">
        <v>1590.7118050299989</v>
      </c>
      <c r="H97" s="107">
        <v>23.879943629727805</v>
      </c>
      <c r="I97" s="108">
        <v>2.2155443082549433</v>
      </c>
      <c r="J97" s="103">
        <v>23291</v>
      </c>
      <c r="K97" s="103">
        <v>24954</v>
      </c>
      <c r="L97" s="107">
        <v>7.1400970331887859</v>
      </c>
      <c r="M97" s="103">
        <v>197009</v>
      </c>
      <c r="N97" s="103">
        <v>204426</v>
      </c>
      <c r="O97" s="107">
        <v>3.7648026232304108</v>
      </c>
      <c r="P97" s="108">
        <v>1.0263615346531447</v>
      </c>
      <c r="Q97" s="103">
        <v>0</v>
      </c>
      <c r="R97" s="103">
        <v>0</v>
      </c>
      <c r="S97" s="113" t="s">
        <v>57</v>
      </c>
      <c r="T97" s="103">
        <v>0</v>
      </c>
      <c r="U97" s="103">
        <v>0</v>
      </c>
      <c r="V97" s="113" t="s">
        <v>57</v>
      </c>
      <c r="W97" s="113" t="s">
        <v>57</v>
      </c>
      <c r="X97" s="16">
        <v>5042.2796794999995</v>
      </c>
      <c r="Y97" s="16">
        <v>3781.6758272000002</v>
      </c>
      <c r="Z97" s="107">
        <v>-25.000672958010188</v>
      </c>
      <c r="AA97" s="16">
        <v>42448.547325</v>
      </c>
      <c r="AB97" s="16">
        <v>36672.967951600003</v>
      </c>
      <c r="AC97" s="107">
        <v>-13.606070731184902</v>
      </c>
      <c r="AD97" s="108">
        <v>2.1990818197706838</v>
      </c>
    </row>
    <row r="98" spans="1:30">
      <c r="A98" s="5"/>
      <c r="B98" s="137" t="s">
        <v>79</v>
      </c>
      <c r="C98" s="16">
        <v>170.47503769899993</v>
      </c>
      <c r="D98" s="11">
        <v>248.15936748100034</v>
      </c>
      <c r="E98" s="107">
        <v>45.569328407578439</v>
      </c>
      <c r="F98" s="16">
        <v>1199.3860188449994</v>
      </c>
      <c r="G98" s="11">
        <v>2048.2041747039984</v>
      </c>
      <c r="H98" s="107">
        <v>70.771056400707849</v>
      </c>
      <c r="I98" s="108">
        <v>1.1612527942607509</v>
      </c>
      <c r="J98" s="103">
        <v>7</v>
      </c>
      <c r="K98" s="103">
        <v>9</v>
      </c>
      <c r="L98" s="107">
        <v>28.571428571428569</v>
      </c>
      <c r="M98" s="103">
        <v>71</v>
      </c>
      <c r="N98" s="103">
        <v>64</v>
      </c>
      <c r="O98" s="107">
        <v>-9.8591549295774641</v>
      </c>
      <c r="P98" s="108">
        <v>4.1423948220064721</v>
      </c>
      <c r="Q98" s="103">
        <v>2147251</v>
      </c>
      <c r="R98" s="103">
        <v>2307391</v>
      </c>
      <c r="S98" s="107">
        <v>7.4579078086353192</v>
      </c>
      <c r="T98" s="103">
        <v>15277205</v>
      </c>
      <c r="U98" s="103">
        <v>18121026</v>
      </c>
      <c r="V98" s="107">
        <v>18.614798976645268</v>
      </c>
      <c r="W98" s="108">
        <v>13.775511051039564</v>
      </c>
      <c r="X98" s="16">
        <v>13653.518909200011</v>
      </c>
      <c r="Y98" s="16">
        <v>18848.005984300031</v>
      </c>
      <c r="Z98" s="107">
        <v>38.045042524530956</v>
      </c>
      <c r="AA98" s="16">
        <v>103075.88332150006</v>
      </c>
      <c r="AB98" s="16">
        <v>156023.46065429985</v>
      </c>
      <c r="AC98" s="107">
        <v>51.367570790204162</v>
      </c>
      <c r="AD98" s="108">
        <v>12.461475523674693</v>
      </c>
    </row>
    <row r="99" spans="1:30">
      <c r="A99" s="5"/>
      <c r="B99" s="137" t="s">
        <v>80</v>
      </c>
      <c r="C99" s="16">
        <v>0.62270444899999999</v>
      </c>
      <c r="D99" s="11">
        <v>0.11446130800000001</v>
      </c>
      <c r="E99" s="107">
        <v>-81.618678301750819</v>
      </c>
      <c r="F99" s="16">
        <v>3.1428606729999995</v>
      </c>
      <c r="G99" s="11">
        <v>8.961560479000001</v>
      </c>
      <c r="H99" s="107">
        <v>185.14024041816003</v>
      </c>
      <c r="I99" s="108">
        <v>0.19940247850478932</v>
      </c>
      <c r="J99" s="103">
        <v>3</v>
      </c>
      <c r="K99" s="103">
        <v>1</v>
      </c>
      <c r="L99" s="107">
        <v>-66.666666666666657</v>
      </c>
      <c r="M99" s="103">
        <v>11</v>
      </c>
      <c r="N99" s="103">
        <v>8</v>
      </c>
      <c r="O99" s="107">
        <v>-27.27272727272727</v>
      </c>
      <c r="P99" s="108">
        <v>0.17068487305312569</v>
      </c>
      <c r="Q99" s="103">
        <v>2811</v>
      </c>
      <c r="R99" s="103">
        <v>1047</v>
      </c>
      <c r="S99" s="107">
        <v>-62.753468516542156</v>
      </c>
      <c r="T99" s="103">
        <v>16293</v>
      </c>
      <c r="U99" s="103">
        <v>62030</v>
      </c>
      <c r="V99" s="107">
        <v>280.71564475541646</v>
      </c>
      <c r="W99" s="108">
        <v>1.5838933646281861</v>
      </c>
      <c r="X99" s="16">
        <v>249.75610649999999</v>
      </c>
      <c r="Y99" s="16">
        <v>52.174924499999996</v>
      </c>
      <c r="Z99" s="107">
        <v>-79.109650117804023</v>
      </c>
      <c r="AA99" s="16">
        <v>1252.124622</v>
      </c>
      <c r="AB99" s="16">
        <v>4864.9435966999999</v>
      </c>
      <c r="AC99" s="107">
        <v>288.53509556654973</v>
      </c>
      <c r="AD99" s="108">
        <v>2.7215703204768058</v>
      </c>
    </row>
    <row r="100" spans="1:30" ht="15">
      <c r="A100" s="5"/>
      <c r="B100" s="141" t="s">
        <v>81</v>
      </c>
      <c r="C100" s="16">
        <v>57.10332304700006</v>
      </c>
      <c r="D100" s="11">
        <v>165.01392682700001</v>
      </c>
      <c r="E100" s="107">
        <v>188.97429785510366</v>
      </c>
      <c r="F100" s="16">
        <v>839.96962168000016</v>
      </c>
      <c r="G100" s="11">
        <v>822.01590757999975</v>
      </c>
      <c r="H100" s="107">
        <v>-2.1374242159010084</v>
      </c>
      <c r="I100" s="108">
        <v>10.480260861138273</v>
      </c>
      <c r="J100" s="103">
        <v>30</v>
      </c>
      <c r="K100" s="103">
        <v>75</v>
      </c>
      <c r="L100" s="107">
        <v>150</v>
      </c>
      <c r="M100" s="103">
        <v>446</v>
      </c>
      <c r="N100" s="103">
        <v>413</v>
      </c>
      <c r="O100" s="107">
        <v>-7.3991031390134534</v>
      </c>
      <c r="P100" s="108">
        <v>1.4888784743501928</v>
      </c>
      <c r="Q100" s="103">
        <v>35142</v>
      </c>
      <c r="R100" s="103">
        <v>91038</v>
      </c>
      <c r="S100" s="107">
        <v>159.05753798873144</v>
      </c>
      <c r="T100" s="103">
        <v>675141</v>
      </c>
      <c r="U100" s="103">
        <v>612582</v>
      </c>
      <c r="V100" s="107">
        <v>-9.2660644220984949</v>
      </c>
      <c r="W100" s="108">
        <v>0.91159601163389037</v>
      </c>
      <c r="X100" s="16">
        <v>905.3408166160001</v>
      </c>
      <c r="Y100" s="16">
        <v>17606.513642943002</v>
      </c>
      <c r="Z100" s="107">
        <v>1844.7387458739527</v>
      </c>
      <c r="AA100" s="16">
        <v>14756.932486095997</v>
      </c>
      <c r="AB100" s="16">
        <v>65511.649528209993</v>
      </c>
      <c r="AC100" s="107">
        <v>343.93812596171438</v>
      </c>
      <c r="AD100" s="108">
        <v>2.7182488125621118</v>
      </c>
    </row>
    <row r="101" spans="1:30">
      <c r="A101" s="5"/>
      <c r="B101" s="142"/>
      <c r="C101" s="16"/>
      <c r="D101" s="11"/>
      <c r="E101" s="107"/>
      <c r="F101" s="16"/>
      <c r="G101" s="11"/>
      <c r="H101" s="107"/>
      <c r="I101" s="108"/>
      <c r="J101" s="103"/>
      <c r="K101" s="103"/>
      <c r="L101" s="107"/>
      <c r="M101" s="103"/>
      <c r="N101" s="103"/>
      <c r="O101" s="107"/>
      <c r="P101" s="108"/>
      <c r="Q101" s="103"/>
      <c r="R101" s="103"/>
      <c r="S101" s="107"/>
      <c r="T101" s="103"/>
      <c r="U101" s="103"/>
      <c r="V101" s="107"/>
      <c r="W101" s="108"/>
      <c r="X101" s="16"/>
      <c r="Y101" s="16"/>
      <c r="Z101" s="107"/>
      <c r="AA101" s="16"/>
      <c r="AB101" s="16"/>
      <c r="AC101" s="107"/>
      <c r="AD101" s="108"/>
    </row>
    <row r="102" spans="1:30" s="25" customFormat="1" ht="15">
      <c r="A102" s="17">
        <v>15</v>
      </c>
      <c r="B102" s="136" t="s">
        <v>95</v>
      </c>
      <c r="C102" s="12">
        <v>529.9022286549997</v>
      </c>
      <c r="D102" s="12">
        <v>606.51045718799969</v>
      </c>
      <c r="E102" s="105">
        <v>14.457049695270644</v>
      </c>
      <c r="F102" s="12">
        <v>5815.3970634349998</v>
      </c>
      <c r="G102" s="12">
        <v>6246.0597419989999</v>
      </c>
      <c r="H102" s="105">
        <v>7.4055593086126965</v>
      </c>
      <c r="I102" s="106">
        <v>2.112908864312141</v>
      </c>
      <c r="J102" s="23">
        <v>46909</v>
      </c>
      <c r="K102" s="23">
        <v>45598</v>
      </c>
      <c r="L102" s="105">
        <v>-2.7947728580869344</v>
      </c>
      <c r="M102" s="23">
        <v>458589</v>
      </c>
      <c r="N102" s="23">
        <v>428455</v>
      </c>
      <c r="O102" s="105">
        <v>-6.571025471609655</v>
      </c>
      <c r="P102" s="106">
        <v>2.047162010544302</v>
      </c>
      <c r="Q102" s="23">
        <v>304167</v>
      </c>
      <c r="R102" s="23">
        <v>367644</v>
      </c>
      <c r="S102" s="105">
        <v>20.869127814654451</v>
      </c>
      <c r="T102" s="23">
        <v>2880451</v>
      </c>
      <c r="U102" s="23">
        <v>3057396</v>
      </c>
      <c r="V102" s="105">
        <v>6.1429616403820093</v>
      </c>
      <c r="W102" s="106">
        <v>1.5086304788059393</v>
      </c>
      <c r="X102" s="12">
        <v>26661.212771899995</v>
      </c>
      <c r="Y102" s="12">
        <v>26676.704896999992</v>
      </c>
      <c r="Z102" s="105">
        <v>5.8107353302119705E-2</v>
      </c>
      <c r="AA102" s="12">
        <v>222663.74103489998</v>
      </c>
      <c r="AB102" s="12">
        <v>220495.62706670002</v>
      </c>
      <c r="AC102" s="105">
        <v>-0.97371667166058073</v>
      </c>
      <c r="AD102" s="106">
        <v>3.9806079438445745</v>
      </c>
    </row>
    <row r="103" spans="1:30">
      <c r="A103" s="5"/>
      <c r="B103" s="137" t="s">
        <v>77</v>
      </c>
      <c r="C103" s="16">
        <v>111.30272869999993</v>
      </c>
      <c r="D103" s="11">
        <v>153.52013659999992</v>
      </c>
      <c r="E103" s="107">
        <v>37.930254175340814</v>
      </c>
      <c r="F103" s="16">
        <v>1299.2171768000001</v>
      </c>
      <c r="G103" s="11">
        <v>1787.5605338999999</v>
      </c>
      <c r="H103" s="107">
        <v>37.587507756232107</v>
      </c>
      <c r="I103" s="108">
        <v>5.0927720095139613</v>
      </c>
      <c r="J103" s="103">
        <v>406</v>
      </c>
      <c r="K103" s="103">
        <v>647</v>
      </c>
      <c r="L103" s="107">
        <v>59.35960591133005</v>
      </c>
      <c r="M103" s="103">
        <v>5320</v>
      </c>
      <c r="N103" s="103">
        <v>8031</v>
      </c>
      <c r="O103" s="107">
        <v>50.958646616541358</v>
      </c>
      <c r="P103" s="108">
        <v>0.82141425216629982</v>
      </c>
      <c r="Q103" s="103">
        <v>0</v>
      </c>
      <c r="R103" s="103">
        <v>0</v>
      </c>
      <c r="S103" s="113" t="s">
        <v>57</v>
      </c>
      <c r="T103" s="103">
        <v>0</v>
      </c>
      <c r="U103" s="103">
        <v>0</v>
      </c>
      <c r="V103" s="113" t="s">
        <v>57</v>
      </c>
      <c r="W103" s="113" t="s">
        <v>57</v>
      </c>
      <c r="X103" s="16">
        <v>194.76346489999997</v>
      </c>
      <c r="Y103" s="16">
        <v>188.58060479999997</v>
      </c>
      <c r="Z103" s="107">
        <v>-3.1745482157932181</v>
      </c>
      <c r="AA103" s="16">
        <v>2044.5021407000002</v>
      </c>
      <c r="AB103" s="16">
        <v>2193.8650364</v>
      </c>
      <c r="AC103" s="107">
        <v>7.3055876404639379</v>
      </c>
      <c r="AD103" s="108">
        <v>7.1400259618430741</v>
      </c>
    </row>
    <row r="104" spans="1:30">
      <c r="A104" s="5"/>
      <c r="B104" s="137" t="s">
        <v>78</v>
      </c>
      <c r="C104" s="16">
        <v>356.9213534000001</v>
      </c>
      <c r="D104" s="11">
        <v>384.52152809999978</v>
      </c>
      <c r="E104" s="107">
        <v>7.7328449074517263</v>
      </c>
      <c r="F104" s="16">
        <v>3889.0643798999999</v>
      </c>
      <c r="G104" s="11">
        <v>3816.9229579000003</v>
      </c>
      <c r="H104" s="107">
        <v>-1.8549814287685995</v>
      </c>
      <c r="I104" s="108">
        <v>5.3162124702176881</v>
      </c>
      <c r="J104" s="103">
        <v>46498</v>
      </c>
      <c r="K104" s="103">
        <v>44927</v>
      </c>
      <c r="L104" s="107">
        <v>-3.3786399415028603</v>
      </c>
      <c r="M104" s="103">
        <v>453214</v>
      </c>
      <c r="N104" s="103">
        <v>420310</v>
      </c>
      <c r="O104" s="107">
        <v>-7.2601464208960893</v>
      </c>
      <c r="P104" s="108">
        <v>2.1102502452235199</v>
      </c>
      <c r="Q104" s="103">
        <v>0</v>
      </c>
      <c r="R104" s="103">
        <v>0</v>
      </c>
      <c r="S104" s="113" t="s">
        <v>57</v>
      </c>
      <c r="T104" s="103">
        <v>0</v>
      </c>
      <c r="U104" s="103">
        <v>0</v>
      </c>
      <c r="V104" s="113" t="s">
        <v>57</v>
      </c>
      <c r="W104" s="113" t="s">
        <v>57</v>
      </c>
      <c r="X104" s="16">
        <v>20828.921862799994</v>
      </c>
      <c r="Y104" s="16">
        <v>19907.500924399992</v>
      </c>
      <c r="Z104" s="107">
        <v>-4.4237572375056065</v>
      </c>
      <c r="AA104" s="16">
        <v>161015.95681140001</v>
      </c>
      <c r="AB104" s="16">
        <v>156119.46827439999</v>
      </c>
      <c r="AC104" s="107">
        <v>-3.0409958329380635</v>
      </c>
      <c r="AD104" s="108">
        <v>9.3616498355846982</v>
      </c>
    </row>
    <row r="105" spans="1:30">
      <c r="A105" s="5"/>
      <c r="B105" s="137" t="s">
        <v>79</v>
      </c>
      <c r="C105" s="16">
        <v>59.211362525999633</v>
      </c>
      <c r="D105" s="11">
        <v>64.343764989999926</v>
      </c>
      <c r="E105" s="107">
        <v>8.6679350804445043</v>
      </c>
      <c r="F105" s="16">
        <v>583.04605000799984</v>
      </c>
      <c r="G105" s="11">
        <v>580.52208062900002</v>
      </c>
      <c r="H105" s="107">
        <v>-0.43289365890827869</v>
      </c>
      <c r="I105" s="108">
        <v>0.3291336364734806</v>
      </c>
      <c r="J105" s="103">
        <v>0</v>
      </c>
      <c r="K105" s="103">
        <v>4</v>
      </c>
      <c r="L105" s="107" t="s">
        <v>57</v>
      </c>
      <c r="M105" s="103">
        <v>25</v>
      </c>
      <c r="N105" s="103">
        <v>11</v>
      </c>
      <c r="O105" s="107">
        <v>-56.000000000000007</v>
      </c>
      <c r="P105" s="108">
        <v>0.71197411003236255</v>
      </c>
      <c r="Q105" s="103">
        <v>311626</v>
      </c>
      <c r="R105" s="103">
        <v>346567</v>
      </c>
      <c r="S105" s="107">
        <v>11.212479061439034</v>
      </c>
      <c r="T105" s="103">
        <v>2840633</v>
      </c>
      <c r="U105" s="103">
        <v>2921870</v>
      </c>
      <c r="V105" s="107">
        <v>2.8598203287788322</v>
      </c>
      <c r="W105" s="108">
        <v>2.2211905923373747</v>
      </c>
      <c r="X105" s="16">
        <v>4743.3518962999979</v>
      </c>
      <c r="Y105" s="16">
        <v>3615.6474766999995</v>
      </c>
      <c r="Z105" s="107">
        <v>-23.774420373062611</v>
      </c>
      <c r="AA105" s="16">
        <v>46143.116499499993</v>
      </c>
      <c r="AB105" s="16">
        <v>35962.339423600002</v>
      </c>
      <c r="AC105" s="107">
        <v>-22.06347955715195</v>
      </c>
      <c r="AD105" s="108">
        <v>2.872284787312994</v>
      </c>
    </row>
    <row r="106" spans="1:30" s="29" customFormat="1">
      <c r="A106" s="5"/>
      <c r="B106" s="137" t="s">
        <v>80</v>
      </c>
      <c r="C106" s="16">
        <v>0</v>
      </c>
      <c r="D106" s="11">
        <v>0</v>
      </c>
      <c r="E106" s="113" t="s">
        <v>57</v>
      </c>
      <c r="F106" s="16">
        <v>0</v>
      </c>
      <c r="G106" s="11">
        <v>0</v>
      </c>
      <c r="H106" s="113" t="s">
        <v>57</v>
      </c>
      <c r="I106" s="108">
        <v>0</v>
      </c>
      <c r="J106" s="103">
        <v>0</v>
      </c>
      <c r="K106" s="103">
        <v>0</v>
      </c>
      <c r="L106" s="113" t="s">
        <v>57</v>
      </c>
      <c r="M106" s="103">
        <v>0</v>
      </c>
      <c r="N106" s="103">
        <v>0</v>
      </c>
      <c r="O106" s="113" t="s">
        <v>57</v>
      </c>
      <c r="P106" s="108">
        <v>0</v>
      </c>
      <c r="Q106" s="103">
        <v>0</v>
      </c>
      <c r="R106" s="103">
        <v>0</v>
      </c>
      <c r="S106" s="113" t="s">
        <v>57</v>
      </c>
      <c r="T106" s="103">
        <v>0</v>
      </c>
      <c r="U106" s="103">
        <v>0</v>
      </c>
      <c r="V106" s="113" t="s">
        <v>57</v>
      </c>
      <c r="W106" s="108">
        <v>0</v>
      </c>
      <c r="X106" s="16">
        <v>0</v>
      </c>
      <c r="Y106" s="16">
        <v>0</v>
      </c>
      <c r="Z106" s="113" t="s">
        <v>57</v>
      </c>
      <c r="AA106" s="16">
        <v>0</v>
      </c>
      <c r="AB106" s="16">
        <v>0</v>
      </c>
      <c r="AC106" s="113" t="s">
        <v>57</v>
      </c>
      <c r="AD106" s="108">
        <v>0</v>
      </c>
    </row>
    <row r="107" spans="1:30" s="29" customFormat="1" ht="15">
      <c r="A107" s="5"/>
      <c r="B107" s="141" t="s">
        <v>81</v>
      </c>
      <c r="C107" s="16">
        <v>2.4667840289999945</v>
      </c>
      <c r="D107" s="11">
        <v>4.1250274980000174</v>
      </c>
      <c r="E107" s="107">
        <v>67.222888161484306</v>
      </c>
      <c r="F107" s="16">
        <v>44.069456726999981</v>
      </c>
      <c r="G107" s="11">
        <v>61.054169569999992</v>
      </c>
      <c r="H107" s="107">
        <v>38.540781086130359</v>
      </c>
      <c r="I107" s="108">
        <v>0.77840783597183349</v>
      </c>
      <c r="J107" s="103">
        <v>5</v>
      </c>
      <c r="K107" s="103">
        <v>20</v>
      </c>
      <c r="L107" s="107">
        <v>300</v>
      </c>
      <c r="M107" s="103">
        <v>30</v>
      </c>
      <c r="N107" s="103">
        <v>103</v>
      </c>
      <c r="O107" s="107">
        <v>243.33333333333331</v>
      </c>
      <c r="P107" s="108">
        <v>0.3713183604311619</v>
      </c>
      <c r="Q107" s="103">
        <v>-7459</v>
      </c>
      <c r="R107" s="103">
        <v>21077</v>
      </c>
      <c r="S107" s="107">
        <v>-382.57139026679181</v>
      </c>
      <c r="T107" s="103">
        <v>39818</v>
      </c>
      <c r="U107" s="103">
        <v>135526</v>
      </c>
      <c r="V107" s="107">
        <v>240.36365462855994</v>
      </c>
      <c r="W107" s="108">
        <v>0.20167905859573837</v>
      </c>
      <c r="X107" s="16">
        <v>894.17554789999963</v>
      </c>
      <c r="Y107" s="16">
        <v>2964.9758911000008</v>
      </c>
      <c r="Z107" s="107">
        <v>231.58767291985822</v>
      </c>
      <c r="AA107" s="16">
        <v>13460.165583299999</v>
      </c>
      <c r="AB107" s="16">
        <v>26219.9543323</v>
      </c>
      <c r="AC107" s="107">
        <v>94.796669996623564</v>
      </c>
      <c r="AD107" s="108">
        <v>1.0879341345010196</v>
      </c>
    </row>
    <row r="108" spans="1:30" s="29" customFormat="1">
      <c r="A108" s="5"/>
      <c r="B108" s="142"/>
      <c r="C108" s="16"/>
      <c r="D108" s="11"/>
      <c r="E108" s="107"/>
      <c r="F108" s="16"/>
      <c r="G108" s="11"/>
      <c r="H108" s="107"/>
      <c r="I108" s="108"/>
      <c r="J108" s="103"/>
      <c r="K108" s="103"/>
      <c r="L108" s="107"/>
      <c r="M108" s="103"/>
      <c r="N108" s="103"/>
      <c r="O108" s="107"/>
      <c r="P108" s="108"/>
      <c r="Q108" s="103"/>
      <c r="R108" s="103"/>
      <c r="S108" s="107"/>
      <c r="T108" s="103"/>
      <c r="U108" s="103"/>
      <c r="V108" s="107"/>
      <c r="W108" s="108"/>
      <c r="X108" s="16"/>
      <c r="Y108" s="16"/>
      <c r="Z108" s="107"/>
      <c r="AA108" s="16"/>
      <c r="AB108" s="16"/>
      <c r="AC108" s="107"/>
      <c r="AD108" s="108"/>
    </row>
    <row r="109" spans="1:30" s="30" customFormat="1" ht="15">
      <c r="A109" s="17">
        <v>16</v>
      </c>
      <c r="B109" s="136" t="s">
        <v>96</v>
      </c>
      <c r="C109" s="12">
        <v>230.69892777099997</v>
      </c>
      <c r="D109" s="12">
        <v>295.04443309599998</v>
      </c>
      <c r="E109" s="105">
        <v>27.891549365531365</v>
      </c>
      <c r="F109" s="12">
        <v>1763.6955492269997</v>
      </c>
      <c r="G109" s="12">
        <v>2413.0893908509997</v>
      </c>
      <c r="H109" s="105">
        <v>36.820064659607453</v>
      </c>
      <c r="I109" s="106">
        <v>0.81629670142650357</v>
      </c>
      <c r="J109" s="23">
        <v>21591</v>
      </c>
      <c r="K109" s="23">
        <v>25862</v>
      </c>
      <c r="L109" s="105">
        <v>19.78139039414571</v>
      </c>
      <c r="M109" s="23">
        <v>194396</v>
      </c>
      <c r="N109" s="23">
        <v>223162</v>
      </c>
      <c r="O109" s="105">
        <v>14.797629580855572</v>
      </c>
      <c r="P109" s="106">
        <v>1.0662701301118847</v>
      </c>
      <c r="Q109" s="23">
        <v>128839</v>
      </c>
      <c r="R109" s="23">
        <v>361285</v>
      </c>
      <c r="S109" s="105">
        <v>180.41586786609645</v>
      </c>
      <c r="T109" s="23">
        <v>1949105</v>
      </c>
      <c r="U109" s="23">
        <v>2274327</v>
      </c>
      <c r="V109" s="105">
        <v>16.685709594916641</v>
      </c>
      <c r="W109" s="106">
        <v>1.122235729676913</v>
      </c>
      <c r="X109" s="12">
        <v>17357.9251473</v>
      </c>
      <c r="Y109" s="12">
        <v>49115.940651500001</v>
      </c>
      <c r="Z109" s="105">
        <v>182.95974452418881</v>
      </c>
      <c r="AA109" s="12">
        <v>228530.836515248</v>
      </c>
      <c r="AB109" s="12">
        <v>211420.68794034701</v>
      </c>
      <c r="AC109" s="105">
        <v>-7.4870196231742963</v>
      </c>
      <c r="AD109" s="106">
        <v>3.8167780518107555</v>
      </c>
    </row>
    <row r="110" spans="1:30" s="29" customFormat="1">
      <c r="A110" s="5"/>
      <c r="B110" s="137" t="s">
        <v>77</v>
      </c>
      <c r="C110" s="16">
        <v>10.686177599000001</v>
      </c>
      <c r="D110" s="11">
        <v>14.063732999999999</v>
      </c>
      <c r="E110" s="107">
        <v>31.606768366979658</v>
      </c>
      <c r="F110" s="16">
        <v>109.17060492199998</v>
      </c>
      <c r="G110" s="11">
        <v>109.41888497800001</v>
      </c>
      <c r="H110" s="107">
        <v>0.22742390790764402</v>
      </c>
      <c r="I110" s="108">
        <v>0.31173514080243148</v>
      </c>
      <c r="J110" s="103">
        <v>169</v>
      </c>
      <c r="K110" s="103">
        <v>225</v>
      </c>
      <c r="L110" s="107">
        <v>33.136094674556219</v>
      </c>
      <c r="M110" s="103">
        <v>1594</v>
      </c>
      <c r="N110" s="103">
        <v>1828</v>
      </c>
      <c r="O110" s="107">
        <v>14.680050188205771</v>
      </c>
      <c r="P110" s="108">
        <v>0.18696865308927857</v>
      </c>
      <c r="Q110" s="103">
        <v>0</v>
      </c>
      <c r="R110" s="103">
        <v>0</v>
      </c>
      <c r="S110" s="113" t="s">
        <v>57</v>
      </c>
      <c r="T110" s="103">
        <v>0</v>
      </c>
      <c r="U110" s="103">
        <v>0</v>
      </c>
      <c r="V110" s="113" t="s">
        <v>57</v>
      </c>
      <c r="W110" s="113" t="s">
        <v>57</v>
      </c>
      <c r="X110" s="16">
        <v>2.5189046999999998</v>
      </c>
      <c r="Y110" s="16">
        <v>3.4503637999999999</v>
      </c>
      <c r="Z110" s="107">
        <v>36.978735241551625</v>
      </c>
      <c r="AA110" s="16">
        <v>25.763233899999996</v>
      </c>
      <c r="AB110" s="16">
        <v>31.705062600000002</v>
      </c>
      <c r="AC110" s="107">
        <v>23.063209855809315</v>
      </c>
      <c r="AD110" s="108">
        <v>0.1031854586904432</v>
      </c>
    </row>
    <row r="111" spans="1:30" s="29" customFormat="1">
      <c r="A111" s="5"/>
      <c r="B111" s="137" t="s">
        <v>78</v>
      </c>
      <c r="C111" s="16">
        <v>169.78473359099996</v>
      </c>
      <c r="D111" s="11">
        <v>203.66957672999996</v>
      </c>
      <c r="E111" s="107">
        <v>19.95753235424942</v>
      </c>
      <c r="F111" s="16">
        <v>1212.3030946729998</v>
      </c>
      <c r="G111" s="11">
        <v>1563.5616615530002</v>
      </c>
      <c r="H111" s="107">
        <v>28.974484056295104</v>
      </c>
      <c r="I111" s="108">
        <v>2.1777295729530728</v>
      </c>
      <c r="J111" s="103">
        <v>21418</v>
      </c>
      <c r="K111" s="103">
        <v>25630</v>
      </c>
      <c r="L111" s="107">
        <v>19.665701746194788</v>
      </c>
      <c r="M111" s="103">
        <v>192711</v>
      </c>
      <c r="N111" s="103">
        <v>221233</v>
      </c>
      <c r="O111" s="107">
        <v>14.800400599861968</v>
      </c>
      <c r="P111" s="108">
        <v>1.1107444326842923</v>
      </c>
      <c r="Q111" s="103">
        <v>0</v>
      </c>
      <c r="R111" s="103">
        <v>0</v>
      </c>
      <c r="S111" s="113" t="s">
        <v>57</v>
      </c>
      <c r="T111" s="103">
        <v>0</v>
      </c>
      <c r="U111" s="103">
        <v>0</v>
      </c>
      <c r="V111" s="113" t="s">
        <v>57</v>
      </c>
      <c r="W111" s="113" t="s">
        <v>57</v>
      </c>
      <c r="X111" s="16">
        <v>3364.0048975</v>
      </c>
      <c r="Y111" s="16">
        <v>3231.6700631999997</v>
      </c>
      <c r="Z111" s="107">
        <v>-3.9338478489834081</v>
      </c>
      <c r="AA111" s="16">
        <v>30134.667841748</v>
      </c>
      <c r="AB111" s="16">
        <v>28891.490293200008</v>
      </c>
      <c r="AC111" s="107">
        <v>-4.1254065087975436</v>
      </c>
      <c r="AD111" s="108">
        <v>1.7324682074739295</v>
      </c>
    </row>
    <row r="112" spans="1:30" s="32" customFormat="1">
      <c r="A112" s="31"/>
      <c r="B112" s="137" t="s">
        <v>79</v>
      </c>
      <c r="C112" s="16">
        <v>38.639133331000004</v>
      </c>
      <c r="D112" s="11">
        <v>63.841955423000002</v>
      </c>
      <c r="E112" s="107">
        <v>65.226157833565807</v>
      </c>
      <c r="F112" s="16">
        <v>335.71575706200002</v>
      </c>
      <c r="G112" s="11">
        <v>608.17134889099998</v>
      </c>
      <c r="H112" s="107">
        <v>81.15662911189564</v>
      </c>
      <c r="I112" s="108">
        <v>0.3448097055026596</v>
      </c>
      <c r="J112" s="103">
        <v>1</v>
      </c>
      <c r="K112" s="103">
        <v>0</v>
      </c>
      <c r="L112" s="113">
        <v>-100</v>
      </c>
      <c r="M112" s="103">
        <v>3</v>
      </c>
      <c r="N112" s="103">
        <v>0</v>
      </c>
      <c r="O112" s="113">
        <v>-100</v>
      </c>
      <c r="P112" s="108">
        <v>0</v>
      </c>
      <c r="Q112" s="103">
        <v>54997</v>
      </c>
      <c r="R112" s="103">
        <v>91366</v>
      </c>
      <c r="S112" s="107">
        <v>66.129061585177368</v>
      </c>
      <c r="T112" s="103">
        <v>669865</v>
      </c>
      <c r="U112" s="103">
        <v>1262415</v>
      </c>
      <c r="V112" s="107">
        <v>88.458122158942473</v>
      </c>
      <c r="W112" s="108">
        <v>0.9596814100646458</v>
      </c>
      <c r="X112" s="16">
        <v>1895.6303538</v>
      </c>
      <c r="Y112" s="16">
        <v>2940.4002043999999</v>
      </c>
      <c r="Z112" s="107">
        <v>55.114640283409877</v>
      </c>
      <c r="AA112" s="16">
        <v>17270.056821599999</v>
      </c>
      <c r="AB112" s="16">
        <v>26947.460915899999</v>
      </c>
      <c r="AC112" s="107">
        <v>56.035739744621338</v>
      </c>
      <c r="AD112" s="108">
        <v>2.1522732749320914</v>
      </c>
    </row>
    <row r="113" spans="1:30" s="29" customFormat="1">
      <c r="A113" s="5"/>
      <c r="B113" s="137" t="s">
        <v>80</v>
      </c>
      <c r="C113" s="16">
        <v>0.13298113700000003</v>
      </c>
      <c r="D113" s="11">
        <v>7.0501800000000003E-2</v>
      </c>
      <c r="E113" s="107">
        <v>-46.983608660226764</v>
      </c>
      <c r="F113" s="16">
        <v>0.97314334599999985</v>
      </c>
      <c r="G113" s="11">
        <v>0.41225769999999978</v>
      </c>
      <c r="H113" s="107">
        <v>-57.636487810912918</v>
      </c>
      <c r="I113" s="108">
        <v>9.1730907084004772E-3</v>
      </c>
      <c r="J113" s="103">
        <v>3</v>
      </c>
      <c r="K113" s="103">
        <v>7</v>
      </c>
      <c r="L113" s="107">
        <v>133.33333333333331</v>
      </c>
      <c r="M113" s="103">
        <v>88</v>
      </c>
      <c r="N113" s="103">
        <v>101</v>
      </c>
      <c r="O113" s="107">
        <v>14.772727272727273</v>
      </c>
      <c r="P113" s="108">
        <v>2.1548965222957115</v>
      </c>
      <c r="Q113" s="103">
        <v>70659</v>
      </c>
      <c r="R113" s="103">
        <v>263396</v>
      </c>
      <c r="S113" s="107">
        <v>272.77063077598041</v>
      </c>
      <c r="T113" s="103">
        <v>1225119</v>
      </c>
      <c r="U113" s="103">
        <v>965329</v>
      </c>
      <c r="V113" s="107">
        <v>-21.205286996610127</v>
      </c>
      <c r="W113" s="108">
        <v>24.649011732760957</v>
      </c>
      <c r="X113" s="16">
        <v>10715.884774800001</v>
      </c>
      <c r="Y113" s="16">
        <v>39364.743424500004</v>
      </c>
      <c r="Z113" s="107">
        <v>267.34944665579144</v>
      </c>
      <c r="AA113" s="16">
        <v>170001.06603849999</v>
      </c>
      <c r="AB113" s="16">
        <v>143682.06137714698</v>
      </c>
      <c r="AC113" s="107">
        <v>-15.481670365168517</v>
      </c>
      <c r="AD113" s="108">
        <v>80.379315002587433</v>
      </c>
    </row>
    <row r="114" spans="1:30" s="29" customFormat="1" ht="15">
      <c r="A114" s="5"/>
      <c r="B114" s="141" t="s">
        <v>81</v>
      </c>
      <c r="C114" s="16">
        <v>11.455902113</v>
      </c>
      <c r="D114" s="11">
        <v>13.398666142999998</v>
      </c>
      <c r="E114" s="107">
        <v>16.958629803543587</v>
      </c>
      <c r="F114" s="16">
        <v>105.53294922400002</v>
      </c>
      <c r="G114" s="11">
        <v>131.525237729</v>
      </c>
      <c r="H114" s="107">
        <v>24.629548113764717</v>
      </c>
      <c r="I114" s="108">
        <v>1.6768760659160307</v>
      </c>
      <c r="J114" s="103">
        <v>0</v>
      </c>
      <c r="K114" s="103">
        <v>0</v>
      </c>
      <c r="L114" s="113" t="s">
        <v>57</v>
      </c>
      <c r="M114" s="103">
        <v>0</v>
      </c>
      <c r="N114" s="103">
        <v>0</v>
      </c>
      <c r="O114" s="113" t="s">
        <v>57</v>
      </c>
      <c r="P114" s="108">
        <v>0</v>
      </c>
      <c r="Q114" s="103">
        <v>3183</v>
      </c>
      <c r="R114" s="103">
        <v>6523</v>
      </c>
      <c r="S114" s="107">
        <v>104.93245366006911</v>
      </c>
      <c r="T114" s="103">
        <v>54121</v>
      </c>
      <c r="U114" s="103">
        <v>46583</v>
      </c>
      <c r="V114" s="107">
        <v>-13.928050109938841</v>
      </c>
      <c r="W114" s="108">
        <v>6.9321130901563388E-2</v>
      </c>
      <c r="X114" s="16">
        <v>1379.8862164999998</v>
      </c>
      <c r="Y114" s="16">
        <v>3575.6765955999999</v>
      </c>
      <c r="Z114" s="107">
        <v>159.12836528431257</v>
      </c>
      <c r="AA114" s="16">
        <v>11099.282579500001</v>
      </c>
      <c r="AB114" s="16">
        <v>11867.970291500003</v>
      </c>
      <c r="AC114" s="107">
        <v>6.9255621387614985</v>
      </c>
      <c r="AD114" s="108">
        <v>0.49243297008573678</v>
      </c>
    </row>
    <row r="115" spans="1:30" s="29" customFormat="1">
      <c r="A115" s="5"/>
      <c r="B115" s="142"/>
      <c r="C115" s="16"/>
      <c r="D115" s="11"/>
      <c r="E115" s="107"/>
      <c r="F115" s="16"/>
      <c r="G115" s="11"/>
      <c r="H115" s="107"/>
      <c r="I115" s="108"/>
      <c r="J115" s="103"/>
      <c r="K115" s="103"/>
      <c r="L115" s="107"/>
      <c r="M115" s="103"/>
      <c r="N115" s="103"/>
      <c r="O115" s="107"/>
      <c r="P115" s="108"/>
      <c r="Q115" s="103"/>
      <c r="R115" s="103"/>
      <c r="S115" s="107"/>
      <c r="T115" s="103"/>
      <c r="U115" s="103"/>
      <c r="V115" s="107"/>
      <c r="W115" s="108"/>
      <c r="X115" s="16"/>
      <c r="Y115" s="16"/>
      <c r="Z115" s="107"/>
      <c r="AA115" s="16"/>
      <c r="AB115" s="16"/>
      <c r="AC115" s="107"/>
      <c r="AD115" s="108"/>
    </row>
    <row r="116" spans="1:30" s="30" customFormat="1" ht="15">
      <c r="A116" s="17">
        <v>17</v>
      </c>
      <c r="B116" s="136" t="s">
        <v>97</v>
      </c>
      <c r="C116" s="12">
        <v>31.645343105999999</v>
      </c>
      <c r="D116" s="12">
        <v>69.446545830000019</v>
      </c>
      <c r="E116" s="105">
        <v>119.45265563207896</v>
      </c>
      <c r="F116" s="12">
        <v>229.35576324299998</v>
      </c>
      <c r="G116" s="12">
        <v>488.71073718799994</v>
      </c>
      <c r="H116" s="105">
        <v>113.07977191321596</v>
      </c>
      <c r="I116" s="106">
        <v>0.16532042461037533</v>
      </c>
      <c r="J116" s="23">
        <v>1965</v>
      </c>
      <c r="K116" s="23">
        <v>2541</v>
      </c>
      <c r="L116" s="105">
        <v>29.312977099236644</v>
      </c>
      <c r="M116" s="23">
        <v>21963</v>
      </c>
      <c r="N116" s="23">
        <v>26929</v>
      </c>
      <c r="O116" s="105">
        <v>22.610754450667031</v>
      </c>
      <c r="P116" s="106">
        <v>0.1286670146968702</v>
      </c>
      <c r="Q116" s="23">
        <v>35560</v>
      </c>
      <c r="R116" s="23">
        <v>243601</v>
      </c>
      <c r="S116" s="105">
        <v>585.04218222722159</v>
      </c>
      <c r="T116" s="23">
        <v>807559</v>
      </c>
      <c r="U116" s="23">
        <v>1416102</v>
      </c>
      <c r="V116" s="105">
        <v>75.355856352291283</v>
      </c>
      <c r="W116" s="106">
        <v>0.69875627439103349</v>
      </c>
      <c r="X116" s="12">
        <v>4455.1681755</v>
      </c>
      <c r="Y116" s="12">
        <v>7001.5498362000008</v>
      </c>
      <c r="Z116" s="105">
        <v>57.155679884390054</v>
      </c>
      <c r="AA116" s="12">
        <v>42094.761965199999</v>
      </c>
      <c r="AB116" s="12">
        <v>41265.284500499998</v>
      </c>
      <c r="AC116" s="105">
        <v>-1.9705004280241221</v>
      </c>
      <c r="AD116" s="106">
        <v>0.74496225377752134</v>
      </c>
    </row>
    <row r="117" spans="1:30" s="29" customFormat="1">
      <c r="A117" s="5"/>
      <c r="B117" s="137" t="s">
        <v>77</v>
      </c>
      <c r="C117" s="16">
        <v>0.58056089999999994</v>
      </c>
      <c r="D117" s="11">
        <v>-0.22429250000000001</v>
      </c>
      <c r="E117" s="107">
        <v>-138.63375918013082</v>
      </c>
      <c r="F117" s="16">
        <v>4.7141128999999999</v>
      </c>
      <c r="G117" s="11">
        <v>4.1788926000000002</v>
      </c>
      <c r="H117" s="107">
        <v>-11.353574073289586</v>
      </c>
      <c r="I117" s="108">
        <v>1.1905693183778689E-2</v>
      </c>
      <c r="J117" s="103">
        <v>11</v>
      </c>
      <c r="K117" s="103">
        <v>1</v>
      </c>
      <c r="L117" s="107">
        <v>-90.909090909090907</v>
      </c>
      <c r="M117" s="103">
        <v>91</v>
      </c>
      <c r="N117" s="103">
        <v>74</v>
      </c>
      <c r="O117" s="107">
        <v>-18.681318681318682</v>
      </c>
      <c r="P117" s="108">
        <v>7.5687529149926769E-3</v>
      </c>
      <c r="Q117" s="103">
        <v>0</v>
      </c>
      <c r="R117" s="103">
        <v>0</v>
      </c>
      <c r="S117" s="113" t="s">
        <v>57</v>
      </c>
      <c r="T117" s="103">
        <v>0</v>
      </c>
      <c r="U117" s="103">
        <v>0</v>
      </c>
      <c r="V117" s="113" t="s">
        <v>57</v>
      </c>
      <c r="W117" s="113" t="s">
        <v>57</v>
      </c>
      <c r="X117" s="16">
        <v>1.1232011</v>
      </c>
      <c r="Y117" s="16">
        <v>-0.2003656</v>
      </c>
      <c r="Z117" s="107">
        <v>-117.83880019348271</v>
      </c>
      <c r="AA117" s="16">
        <v>9.0559384999999999</v>
      </c>
      <c r="AB117" s="16">
        <v>6.5707435999999992</v>
      </c>
      <c r="AC117" s="107">
        <v>-27.442709554619888</v>
      </c>
      <c r="AD117" s="108">
        <v>2.1384761192784839E-2</v>
      </c>
    </row>
    <row r="118" spans="1:30" s="29" customFormat="1">
      <c r="A118" s="5"/>
      <c r="B118" s="137" t="s">
        <v>78</v>
      </c>
      <c r="C118" s="16">
        <v>9.7392796999999991</v>
      </c>
      <c r="D118" s="11">
        <v>12.7203125</v>
      </c>
      <c r="E118" s="107">
        <v>30.60834981461721</v>
      </c>
      <c r="F118" s="16">
        <v>92.427941099999984</v>
      </c>
      <c r="G118" s="11">
        <v>120.29796759999999</v>
      </c>
      <c r="H118" s="107">
        <v>30.15324821511145</v>
      </c>
      <c r="I118" s="108">
        <v>0.16755107780556844</v>
      </c>
      <c r="J118" s="103">
        <v>1936</v>
      </c>
      <c r="K118" s="103">
        <v>2517</v>
      </c>
      <c r="L118" s="107">
        <v>30.010330578512395</v>
      </c>
      <c r="M118" s="103">
        <v>21752</v>
      </c>
      <c r="N118" s="103">
        <v>26719</v>
      </c>
      <c r="O118" s="107">
        <v>22.834681868333949</v>
      </c>
      <c r="P118" s="108">
        <v>0.13414807238021276</v>
      </c>
      <c r="Q118" s="103">
        <v>0</v>
      </c>
      <c r="R118" s="103">
        <v>0</v>
      </c>
      <c r="S118" s="113" t="s">
        <v>57</v>
      </c>
      <c r="T118" s="103">
        <v>0</v>
      </c>
      <c r="U118" s="103">
        <v>0</v>
      </c>
      <c r="V118" s="113" t="s">
        <v>57</v>
      </c>
      <c r="W118" s="113" t="s">
        <v>57</v>
      </c>
      <c r="X118" s="16">
        <v>71.985669099999996</v>
      </c>
      <c r="Y118" s="16">
        <v>115.88143849999999</v>
      </c>
      <c r="Z118" s="107">
        <v>60.978483563195759</v>
      </c>
      <c r="AA118" s="16">
        <v>806.31249149999985</v>
      </c>
      <c r="AB118" s="16">
        <v>1097.1889216</v>
      </c>
      <c r="AC118" s="107">
        <v>36.074900632988665</v>
      </c>
      <c r="AD118" s="108">
        <v>6.5792553619568553E-2</v>
      </c>
    </row>
    <row r="119" spans="1:30" s="29" customFormat="1">
      <c r="A119" s="5"/>
      <c r="B119" s="137" t="s">
        <v>79</v>
      </c>
      <c r="C119" s="16">
        <v>15.764161709</v>
      </c>
      <c r="D119" s="11">
        <v>51.067670579000016</v>
      </c>
      <c r="E119" s="107">
        <v>223.94789854156789</v>
      </c>
      <c r="F119" s="16">
        <v>90.581718323999993</v>
      </c>
      <c r="G119" s="11">
        <v>330.09086269799997</v>
      </c>
      <c r="H119" s="107">
        <v>264.41223329116406</v>
      </c>
      <c r="I119" s="108">
        <v>0.18714879180606622</v>
      </c>
      <c r="J119" s="103">
        <v>4</v>
      </c>
      <c r="K119" s="103">
        <v>9</v>
      </c>
      <c r="L119" s="107">
        <v>125</v>
      </c>
      <c r="M119" s="103">
        <v>15</v>
      </c>
      <c r="N119" s="103">
        <v>54</v>
      </c>
      <c r="O119" s="107">
        <v>260</v>
      </c>
      <c r="P119" s="108">
        <v>3.4951456310679614</v>
      </c>
      <c r="Q119" s="103">
        <v>30827</v>
      </c>
      <c r="R119" s="103">
        <v>235892</v>
      </c>
      <c r="S119" s="107">
        <v>665.21231388068895</v>
      </c>
      <c r="T119" s="103">
        <v>225434</v>
      </c>
      <c r="U119" s="103">
        <v>1333988</v>
      </c>
      <c r="V119" s="107">
        <v>491.74215069599086</v>
      </c>
      <c r="W119" s="108">
        <v>1.0140908376796196</v>
      </c>
      <c r="X119" s="16">
        <v>769.96410650000007</v>
      </c>
      <c r="Y119" s="16">
        <v>2988.3258406999998</v>
      </c>
      <c r="Z119" s="107">
        <v>288.11235685828677</v>
      </c>
      <c r="AA119" s="16">
        <v>4554.7326731000003</v>
      </c>
      <c r="AB119" s="16">
        <v>18140.361885099999</v>
      </c>
      <c r="AC119" s="107">
        <v>298.27500727399382</v>
      </c>
      <c r="AD119" s="108">
        <v>1.4488569518570353</v>
      </c>
    </row>
    <row r="120" spans="1:30" s="29" customFormat="1">
      <c r="A120" s="5"/>
      <c r="B120" s="137" t="s">
        <v>80</v>
      </c>
      <c r="C120" s="16">
        <v>0</v>
      </c>
      <c r="D120" s="11">
        <v>0</v>
      </c>
      <c r="E120" s="113" t="s">
        <v>57</v>
      </c>
      <c r="F120" s="16">
        <v>0</v>
      </c>
      <c r="G120" s="11">
        <v>0</v>
      </c>
      <c r="H120" s="113" t="s">
        <v>57</v>
      </c>
      <c r="I120" s="108">
        <v>0</v>
      </c>
      <c r="J120" s="103">
        <v>0</v>
      </c>
      <c r="K120" s="103">
        <v>0</v>
      </c>
      <c r="L120" s="113" t="s">
        <v>57</v>
      </c>
      <c r="M120" s="103">
        <v>0</v>
      </c>
      <c r="N120" s="103">
        <v>0</v>
      </c>
      <c r="O120" s="113" t="s">
        <v>57</v>
      </c>
      <c r="P120" s="108">
        <v>0</v>
      </c>
      <c r="Q120" s="103">
        <v>0</v>
      </c>
      <c r="R120" s="103">
        <v>0</v>
      </c>
      <c r="S120" s="113" t="s">
        <v>57</v>
      </c>
      <c r="T120" s="103">
        <v>0</v>
      </c>
      <c r="U120" s="103">
        <v>0</v>
      </c>
      <c r="V120" s="113" t="s">
        <v>57</v>
      </c>
      <c r="W120" s="108">
        <v>0</v>
      </c>
      <c r="X120" s="16">
        <v>0</v>
      </c>
      <c r="Y120" s="16">
        <v>0</v>
      </c>
      <c r="Z120" s="113" t="s">
        <v>57</v>
      </c>
      <c r="AA120" s="16">
        <v>0</v>
      </c>
      <c r="AB120" s="16">
        <v>0</v>
      </c>
      <c r="AC120" s="113" t="s">
        <v>57</v>
      </c>
      <c r="AD120" s="108">
        <v>0</v>
      </c>
    </row>
    <row r="121" spans="1:30" s="29" customFormat="1" ht="15">
      <c r="A121" s="5"/>
      <c r="B121" s="141" t="s">
        <v>81</v>
      </c>
      <c r="C121" s="16">
        <v>5.5613407970000015</v>
      </c>
      <c r="D121" s="11">
        <v>5.8828552509999987</v>
      </c>
      <c r="E121" s="107">
        <v>5.7812399156231233</v>
      </c>
      <c r="F121" s="16">
        <v>41.631990919000003</v>
      </c>
      <c r="G121" s="11">
        <v>34.143014289999996</v>
      </c>
      <c r="H121" s="107">
        <v>-17.988514273964711</v>
      </c>
      <c r="I121" s="108">
        <v>0.43530507505409488</v>
      </c>
      <c r="J121" s="103">
        <v>14</v>
      </c>
      <c r="K121" s="103">
        <v>14</v>
      </c>
      <c r="L121" s="107">
        <v>0</v>
      </c>
      <c r="M121" s="103">
        <v>105</v>
      </c>
      <c r="N121" s="103">
        <v>82</v>
      </c>
      <c r="O121" s="107">
        <v>-21.904761904761905</v>
      </c>
      <c r="P121" s="108">
        <v>0.29561267529471141</v>
      </c>
      <c r="Q121" s="103">
        <v>4733</v>
      </c>
      <c r="R121" s="103">
        <v>7709</v>
      </c>
      <c r="S121" s="107">
        <v>62.877667441369113</v>
      </c>
      <c r="T121" s="103">
        <v>582125</v>
      </c>
      <c r="U121" s="103">
        <v>82114</v>
      </c>
      <c r="V121" s="107">
        <v>-85.894094910886849</v>
      </c>
      <c r="W121" s="108">
        <v>0.12219555079859556</v>
      </c>
      <c r="X121" s="16">
        <v>3612.0951987999997</v>
      </c>
      <c r="Y121" s="16">
        <v>3897.5429226000001</v>
      </c>
      <c r="Z121" s="107">
        <v>7.9025526208398675</v>
      </c>
      <c r="AA121" s="16">
        <v>36724.660862099998</v>
      </c>
      <c r="AB121" s="16">
        <v>22021.1629502</v>
      </c>
      <c r="AC121" s="107">
        <v>-40.037123738490585</v>
      </c>
      <c r="AD121" s="108">
        <v>0.91371535401260218</v>
      </c>
    </row>
    <row r="122" spans="1:30" s="29" customFormat="1">
      <c r="A122" s="5"/>
      <c r="B122" s="142"/>
      <c r="C122" s="16"/>
      <c r="D122" s="11"/>
      <c r="E122" s="107"/>
      <c r="F122" s="16"/>
      <c r="G122" s="11"/>
      <c r="H122" s="107"/>
      <c r="I122" s="108"/>
      <c r="J122" s="103"/>
      <c r="K122" s="103"/>
      <c r="L122" s="107"/>
      <c r="M122" s="103"/>
      <c r="N122" s="103"/>
      <c r="O122" s="107"/>
      <c r="P122" s="108"/>
      <c r="Q122" s="103"/>
      <c r="R122" s="103"/>
      <c r="S122" s="107"/>
      <c r="T122" s="103"/>
      <c r="U122" s="103"/>
      <c r="V122" s="107"/>
      <c r="W122" s="108"/>
      <c r="X122" s="16"/>
      <c r="Y122" s="16"/>
      <c r="Z122" s="107"/>
      <c r="AA122" s="16"/>
      <c r="AB122" s="16"/>
      <c r="AC122" s="107"/>
      <c r="AD122" s="108"/>
    </row>
    <row r="123" spans="1:30" s="30" customFormat="1" ht="15">
      <c r="A123" s="17">
        <v>18</v>
      </c>
      <c r="B123" s="144" t="s">
        <v>98</v>
      </c>
      <c r="C123" s="12">
        <v>96.517750104999962</v>
      </c>
      <c r="D123" s="12">
        <v>81.545811277000041</v>
      </c>
      <c r="E123" s="105">
        <v>-15.51210923556777</v>
      </c>
      <c r="F123" s="12">
        <v>984.49869783899987</v>
      </c>
      <c r="G123" s="12">
        <v>843.26948969060072</v>
      </c>
      <c r="H123" s="105">
        <v>-14.345291513173244</v>
      </c>
      <c r="I123" s="106">
        <v>0.28526009250129442</v>
      </c>
      <c r="J123" s="23">
        <v>12796</v>
      </c>
      <c r="K123" s="23">
        <v>11091</v>
      </c>
      <c r="L123" s="105">
        <v>-13.32447639887465</v>
      </c>
      <c r="M123" s="23">
        <v>123511</v>
      </c>
      <c r="N123" s="23">
        <v>121056</v>
      </c>
      <c r="O123" s="105">
        <v>-1.9876772109366776</v>
      </c>
      <c r="P123" s="106">
        <v>0.57840670396763039</v>
      </c>
      <c r="Q123" s="23">
        <v>2473</v>
      </c>
      <c r="R123" s="23">
        <v>7279</v>
      </c>
      <c r="S123" s="105">
        <v>194.33885968459361</v>
      </c>
      <c r="T123" s="23">
        <v>183244</v>
      </c>
      <c r="U123" s="23">
        <v>305955</v>
      </c>
      <c r="V123" s="105">
        <v>66.965903385649739</v>
      </c>
      <c r="W123" s="106">
        <v>0.15096933408137878</v>
      </c>
      <c r="X123" s="12">
        <v>1420.1486143</v>
      </c>
      <c r="Y123" s="12">
        <v>1320.3922489000001</v>
      </c>
      <c r="Z123" s="105">
        <v>-7.0243609996528678</v>
      </c>
      <c r="AA123" s="12">
        <v>21771.205999499998</v>
      </c>
      <c r="AB123" s="12">
        <v>21288.269300346001</v>
      </c>
      <c r="AC123" s="105">
        <v>-2.2182358623821234</v>
      </c>
      <c r="AD123" s="106">
        <v>0.38431716317904985</v>
      </c>
    </row>
    <row r="124" spans="1:30" s="33" customFormat="1" ht="14.25" customHeight="1">
      <c r="A124" s="5"/>
      <c r="B124" s="137" t="s">
        <v>77</v>
      </c>
      <c r="C124" s="16">
        <v>2.6093463000000039</v>
      </c>
      <c r="D124" s="11">
        <v>1.6382103000000003</v>
      </c>
      <c r="E124" s="107">
        <v>-37.217597372951303</v>
      </c>
      <c r="F124" s="16">
        <v>36.975457468000002</v>
      </c>
      <c r="G124" s="11">
        <v>23.601962024000002</v>
      </c>
      <c r="H124" s="107">
        <v>-36.168573318055472</v>
      </c>
      <c r="I124" s="108">
        <v>6.7242148887229194E-2</v>
      </c>
      <c r="J124" s="103">
        <v>88</v>
      </c>
      <c r="K124" s="103">
        <v>46</v>
      </c>
      <c r="L124" s="107">
        <v>-47.727272727272727</v>
      </c>
      <c r="M124" s="103">
        <v>1173</v>
      </c>
      <c r="N124" s="103">
        <v>774</v>
      </c>
      <c r="O124" s="107">
        <v>-34.015345268542205</v>
      </c>
      <c r="P124" s="108">
        <v>7.9165064273031507E-2</v>
      </c>
      <c r="Q124" s="103">
        <v>0</v>
      </c>
      <c r="R124" s="103">
        <v>0</v>
      </c>
      <c r="S124" s="113" t="s">
        <v>57</v>
      </c>
      <c r="T124" s="103">
        <v>0</v>
      </c>
      <c r="U124" s="103">
        <v>0</v>
      </c>
      <c r="V124" s="113" t="s">
        <v>57</v>
      </c>
      <c r="W124" s="113" t="s">
        <v>57</v>
      </c>
      <c r="X124" s="16">
        <v>1.8171041000000008</v>
      </c>
      <c r="Y124" s="16">
        <v>1.2515294999999995</v>
      </c>
      <c r="Z124" s="107">
        <v>-31.125052219077652</v>
      </c>
      <c r="AA124" s="16">
        <v>26.822671500000002</v>
      </c>
      <c r="AB124" s="16">
        <v>16.8873189</v>
      </c>
      <c r="AC124" s="107">
        <v>-37.040876409346481</v>
      </c>
      <c r="AD124" s="108">
        <v>5.4960489078116216E-2</v>
      </c>
    </row>
    <row r="125" spans="1:30" s="29" customFormat="1">
      <c r="A125" s="5"/>
      <c r="B125" s="137" t="s">
        <v>78</v>
      </c>
      <c r="C125" s="16">
        <v>87.956788884999966</v>
      </c>
      <c r="D125" s="11">
        <v>78.693478332000041</v>
      </c>
      <c r="E125" s="107">
        <v>-10.531660682964835</v>
      </c>
      <c r="F125" s="16">
        <v>721.44277062999981</v>
      </c>
      <c r="G125" s="11">
        <v>746.325538951</v>
      </c>
      <c r="H125" s="107">
        <v>3.4490287149556313</v>
      </c>
      <c r="I125" s="108">
        <v>1.0394826358235316</v>
      </c>
      <c r="J125" s="103">
        <v>12697</v>
      </c>
      <c r="K125" s="103">
        <v>11036</v>
      </c>
      <c r="L125" s="107">
        <v>-13.081830353626842</v>
      </c>
      <c r="M125" s="103">
        <v>122251</v>
      </c>
      <c r="N125" s="103">
        <v>120175</v>
      </c>
      <c r="O125" s="107">
        <v>-1.6981456184407488</v>
      </c>
      <c r="P125" s="108">
        <v>0.60336257338568322</v>
      </c>
      <c r="Q125" s="103">
        <v>0</v>
      </c>
      <c r="R125" s="103">
        <v>0</v>
      </c>
      <c r="S125" s="113" t="s">
        <v>57</v>
      </c>
      <c r="T125" s="103">
        <v>0</v>
      </c>
      <c r="U125" s="103">
        <v>0</v>
      </c>
      <c r="V125" s="113" t="s">
        <v>57</v>
      </c>
      <c r="W125" s="113" t="s">
        <v>57</v>
      </c>
      <c r="X125" s="16">
        <v>1144.6338608999999</v>
      </c>
      <c r="Y125" s="16">
        <v>1073.7994414</v>
      </c>
      <c r="Z125" s="107">
        <v>-6.1883910584564088</v>
      </c>
      <c r="AA125" s="16">
        <v>11364.461067900002</v>
      </c>
      <c r="AB125" s="16">
        <v>10027.0671535</v>
      </c>
      <c r="AC125" s="107">
        <v>-11.76821238076654</v>
      </c>
      <c r="AD125" s="108">
        <v>0.60126960850245548</v>
      </c>
    </row>
    <row r="126" spans="1:30" s="29" customFormat="1">
      <c r="A126" s="5"/>
      <c r="B126" s="137" t="s">
        <v>79</v>
      </c>
      <c r="C126" s="16">
        <v>0</v>
      </c>
      <c r="D126" s="11">
        <v>0</v>
      </c>
      <c r="E126" s="113" t="s">
        <v>57</v>
      </c>
      <c r="F126" s="16">
        <v>0</v>
      </c>
      <c r="G126" s="11">
        <v>0</v>
      </c>
      <c r="H126" s="113" t="s">
        <v>57</v>
      </c>
      <c r="I126" s="108">
        <v>0</v>
      </c>
      <c r="J126" s="103">
        <v>0</v>
      </c>
      <c r="K126" s="103">
        <v>0</v>
      </c>
      <c r="L126" s="113" t="s">
        <v>57</v>
      </c>
      <c r="M126" s="103">
        <v>0</v>
      </c>
      <c r="N126" s="103">
        <v>0</v>
      </c>
      <c r="O126" s="113" t="s">
        <v>57</v>
      </c>
      <c r="P126" s="108">
        <v>0</v>
      </c>
      <c r="Q126" s="103">
        <v>-214</v>
      </c>
      <c r="R126" s="103">
        <v>0</v>
      </c>
      <c r="S126" s="107">
        <v>-100</v>
      </c>
      <c r="T126" s="103">
        <v>-3067</v>
      </c>
      <c r="U126" s="103">
        <v>0</v>
      </c>
      <c r="V126" s="107">
        <v>-100</v>
      </c>
      <c r="W126" s="108">
        <v>0</v>
      </c>
      <c r="X126" s="16">
        <v>-27.673311099999999</v>
      </c>
      <c r="Y126" s="16">
        <v>0</v>
      </c>
      <c r="Z126" s="107">
        <v>-100</v>
      </c>
      <c r="AA126" s="16">
        <v>-343.76741259999994</v>
      </c>
      <c r="AB126" s="16">
        <v>0</v>
      </c>
      <c r="AC126" s="107">
        <v>-100</v>
      </c>
      <c r="AD126" s="108">
        <v>0</v>
      </c>
    </row>
    <row r="127" spans="1:30" s="29" customFormat="1">
      <c r="A127" s="5"/>
      <c r="B127" s="137" t="s">
        <v>80</v>
      </c>
      <c r="C127" s="16">
        <v>4.7385334199999996</v>
      </c>
      <c r="D127" s="11">
        <v>0.73189440000000006</v>
      </c>
      <c r="E127" s="107">
        <v>-84.554410929953931</v>
      </c>
      <c r="F127" s="16">
        <v>201.998863379</v>
      </c>
      <c r="G127" s="11">
        <v>59.754937734600738</v>
      </c>
      <c r="H127" s="107">
        <v>-70.418181204076561</v>
      </c>
      <c r="I127" s="108">
        <v>1.3295990932717943</v>
      </c>
      <c r="J127" s="103">
        <v>3</v>
      </c>
      <c r="K127" s="103">
        <v>4</v>
      </c>
      <c r="L127" s="107">
        <v>33.333333333333329</v>
      </c>
      <c r="M127" s="103">
        <v>34</v>
      </c>
      <c r="N127" s="103">
        <v>50</v>
      </c>
      <c r="O127" s="107">
        <v>47.058823529411761</v>
      </c>
      <c r="P127" s="108">
        <v>1.0667804565820354</v>
      </c>
      <c r="Q127" s="103">
        <v>-104</v>
      </c>
      <c r="R127" s="103">
        <v>2631</v>
      </c>
      <c r="S127" s="107">
        <v>-2629.8076923076924</v>
      </c>
      <c r="T127" s="103">
        <v>12848</v>
      </c>
      <c r="U127" s="103">
        <v>41290</v>
      </c>
      <c r="V127" s="107">
        <v>221.37297633872976</v>
      </c>
      <c r="W127" s="108">
        <v>1.0543117366677059</v>
      </c>
      <c r="X127" s="16">
        <v>-0.16600780000000001</v>
      </c>
      <c r="Y127" s="16">
        <v>1.3144999999999998</v>
      </c>
      <c r="Z127" s="107">
        <v>-891.83026339726189</v>
      </c>
      <c r="AA127" s="16">
        <v>21.327728699999998</v>
      </c>
      <c r="AB127" s="16">
        <v>38.607067299999997</v>
      </c>
      <c r="AC127" s="107">
        <v>81.018184557083188</v>
      </c>
      <c r="AD127" s="108">
        <v>2.1597752663690319E-2</v>
      </c>
    </row>
    <row r="128" spans="1:30" s="29" customFormat="1" ht="15">
      <c r="A128" s="5"/>
      <c r="B128" s="141" t="s">
        <v>81</v>
      </c>
      <c r="C128" s="16">
        <v>1.2130814999999995</v>
      </c>
      <c r="D128" s="11">
        <v>0.482228245</v>
      </c>
      <c r="E128" s="107">
        <v>-60.247663079521033</v>
      </c>
      <c r="F128" s="16">
        <v>24.081606361999999</v>
      </c>
      <c r="G128" s="11">
        <v>13.587050980999997</v>
      </c>
      <c r="H128" s="107">
        <v>-43.579133481560731</v>
      </c>
      <c r="I128" s="108">
        <v>0.17322759486939307</v>
      </c>
      <c r="J128" s="103">
        <v>8</v>
      </c>
      <c r="K128" s="103">
        <v>5</v>
      </c>
      <c r="L128" s="107">
        <v>-37.5</v>
      </c>
      <c r="M128" s="103">
        <v>53</v>
      </c>
      <c r="N128" s="103">
        <v>57</v>
      </c>
      <c r="O128" s="107">
        <v>7.5471698113207548</v>
      </c>
      <c r="P128" s="108">
        <v>0.20548685965607991</v>
      </c>
      <c r="Q128" s="103">
        <v>2791</v>
      </c>
      <c r="R128" s="103">
        <v>4648</v>
      </c>
      <c r="S128" s="107">
        <v>66.535292010032236</v>
      </c>
      <c r="T128" s="103">
        <v>173463</v>
      </c>
      <c r="U128" s="103">
        <v>264665</v>
      </c>
      <c r="V128" s="107">
        <v>52.577206666551369</v>
      </c>
      <c r="W128" s="108">
        <v>0.39385348968641509</v>
      </c>
      <c r="X128" s="16">
        <v>301.53696819999999</v>
      </c>
      <c r="Y128" s="16">
        <v>244.02677799999998</v>
      </c>
      <c r="Z128" s="107">
        <v>-19.072351407955825</v>
      </c>
      <c r="AA128" s="16">
        <v>10702.361943999998</v>
      </c>
      <c r="AB128" s="16">
        <v>11205.707760645999</v>
      </c>
      <c r="AC128" s="107">
        <v>4.7031283307343967</v>
      </c>
      <c r="AD128" s="108">
        <v>0.46495397434890839</v>
      </c>
    </row>
    <row r="129" spans="1:30" s="29" customFormat="1">
      <c r="A129" s="5"/>
      <c r="B129" s="142"/>
      <c r="C129" s="16"/>
      <c r="D129" s="11"/>
      <c r="E129" s="107"/>
      <c r="F129" s="16"/>
      <c r="G129" s="11"/>
      <c r="H129" s="107"/>
      <c r="I129" s="108"/>
      <c r="J129" s="103"/>
      <c r="K129" s="103"/>
      <c r="L129" s="107"/>
      <c r="M129" s="103"/>
      <c r="N129" s="103"/>
      <c r="O129" s="107"/>
      <c r="P129" s="108"/>
      <c r="Q129" s="103"/>
      <c r="R129" s="103"/>
      <c r="S129" s="107"/>
      <c r="T129" s="103"/>
      <c r="U129" s="103"/>
      <c r="V129" s="107"/>
      <c r="W129" s="108"/>
      <c r="X129" s="16"/>
      <c r="Y129" s="16"/>
      <c r="Z129" s="107"/>
      <c r="AA129" s="16"/>
      <c r="AB129" s="16"/>
      <c r="AC129" s="107"/>
      <c r="AD129" s="108"/>
    </row>
    <row r="130" spans="1:30" s="30" customFormat="1" ht="15">
      <c r="A130" s="17">
        <v>19</v>
      </c>
      <c r="B130" s="136" t="s">
        <v>99</v>
      </c>
      <c r="C130" s="12">
        <v>0</v>
      </c>
      <c r="D130" s="12">
        <v>5.641E-4</v>
      </c>
      <c r="E130" s="145" t="s">
        <v>57</v>
      </c>
      <c r="F130" s="12">
        <v>1.197E-4</v>
      </c>
      <c r="G130" s="12">
        <v>2.2927999999999998E-3</v>
      </c>
      <c r="H130" s="145" t="s">
        <v>57</v>
      </c>
      <c r="I130" s="106">
        <v>7.7560536469419698E-7</v>
      </c>
      <c r="J130" s="23">
        <v>0</v>
      </c>
      <c r="K130" s="23">
        <v>0</v>
      </c>
      <c r="L130" s="145" t="s">
        <v>57</v>
      </c>
      <c r="M130" s="23">
        <v>0</v>
      </c>
      <c r="N130" s="23">
        <v>0</v>
      </c>
      <c r="O130" s="145" t="s">
        <v>57</v>
      </c>
      <c r="P130" s="106">
        <v>0</v>
      </c>
      <c r="Q130" s="23">
        <v>0</v>
      </c>
      <c r="R130" s="23">
        <v>0</v>
      </c>
      <c r="S130" s="145" t="s">
        <v>57</v>
      </c>
      <c r="T130" s="23">
        <v>0</v>
      </c>
      <c r="U130" s="23">
        <v>0</v>
      </c>
      <c r="V130" s="145" t="s">
        <v>57</v>
      </c>
      <c r="W130" s="106">
        <v>0</v>
      </c>
      <c r="X130" s="12">
        <v>0</v>
      </c>
      <c r="Y130" s="12">
        <v>0</v>
      </c>
      <c r="Z130" s="145" t="s">
        <v>57</v>
      </c>
      <c r="AA130" s="12">
        <v>0</v>
      </c>
      <c r="AB130" s="12">
        <v>0</v>
      </c>
      <c r="AC130" s="145" t="s">
        <v>57</v>
      </c>
      <c r="AD130" s="106">
        <v>0</v>
      </c>
    </row>
    <row r="131" spans="1:30" s="29" customFormat="1">
      <c r="A131" s="5"/>
      <c r="B131" s="137" t="s">
        <v>77</v>
      </c>
      <c r="C131" s="16">
        <v>0</v>
      </c>
      <c r="D131" s="11">
        <v>0</v>
      </c>
      <c r="E131" s="113" t="s">
        <v>57</v>
      </c>
      <c r="F131" s="16">
        <v>0</v>
      </c>
      <c r="G131" s="11">
        <v>0</v>
      </c>
      <c r="H131" s="113" t="s">
        <v>57</v>
      </c>
      <c r="I131" s="108">
        <v>0</v>
      </c>
      <c r="J131" s="103">
        <v>0</v>
      </c>
      <c r="K131" s="103">
        <v>0</v>
      </c>
      <c r="L131" s="113" t="s">
        <v>57</v>
      </c>
      <c r="M131" s="103">
        <v>0</v>
      </c>
      <c r="N131" s="103">
        <v>0</v>
      </c>
      <c r="O131" s="113" t="s">
        <v>57</v>
      </c>
      <c r="P131" s="108">
        <v>0</v>
      </c>
      <c r="Q131" s="103">
        <v>0</v>
      </c>
      <c r="R131" s="103">
        <v>0</v>
      </c>
      <c r="S131" s="113" t="s">
        <v>57</v>
      </c>
      <c r="T131" s="103">
        <v>0</v>
      </c>
      <c r="U131" s="103">
        <v>0</v>
      </c>
      <c r="V131" s="113" t="s">
        <v>57</v>
      </c>
      <c r="W131" s="113" t="s">
        <v>57</v>
      </c>
      <c r="X131" s="16">
        <v>0</v>
      </c>
      <c r="Y131" s="16">
        <v>0</v>
      </c>
      <c r="Z131" s="113" t="s">
        <v>57</v>
      </c>
      <c r="AA131" s="16">
        <v>0</v>
      </c>
      <c r="AB131" s="16">
        <v>0</v>
      </c>
      <c r="AC131" s="113" t="s">
        <v>57</v>
      </c>
      <c r="AD131" s="108">
        <v>0</v>
      </c>
    </row>
    <row r="132" spans="1:30" s="29" customFormat="1">
      <c r="A132" s="5"/>
      <c r="B132" s="137" t="s">
        <v>78</v>
      </c>
      <c r="C132" s="16">
        <v>0</v>
      </c>
      <c r="D132" s="11">
        <v>5.641E-4</v>
      </c>
      <c r="E132" s="113" t="s">
        <v>57</v>
      </c>
      <c r="F132" s="16">
        <v>1.197E-4</v>
      </c>
      <c r="G132" s="11">
        <v>2.2927999999999998E-3</v>
      </c>
      <c r="H132" s="113" t="s">
        <v>57</v>
      </c>
      <c r="I132" s="108">
        <v>3.1934131461802628E-6</v>
      </c>
      <c r="J132" s="103">
        <v>0</v>
      </c>
      <c r="K132" s="103">
        <v>0</v>
      </c>
      <c r="L132" s="113" t="s">
        <v>57</v>
      </c>
      <c r="M132" s="103">
        <v>0</v>
      </c>
      <c r="N132" s="103">
        <v>0</v>
      </c>
      <c r="O132" s="113" t="s">
        <v>57</v>
      </c>
      <c r="P132" s="108">
        <v>0</v>
      </c>
      <c r="Q132" s="103">
        <v>0</v>
      </c>
      <c r="R132" s="103">
        <v>0</v>
      </c>
      <c r="S132" s="113" t="s">
        <v>57</v>
      </c>
      <c r="T132" s="103">
        <v>0</v>
      </c>
      <c r="U132" s="103">
        <v>0</v>
      </c>
      <c r="V132" s="113" t="s">
        <v>57</v>
      </c>
      <c r="W132" s="113" t="s">
        <v>57</v>
      </c>
      <c r="X132" s="16">
        <v>0</v>
      </c>
      <c r="Y132" s="16">
        <v>0</v>
      </c>
      <c r="Z132" s="113" t="s">
        <v>57</v>
      </c>
      <c r="AA132" s="16">
        <v>0</v>
      </c>
      <c r="AB132" s="16">
        <v>0</v>
      </c>
      <c r="AC132" s="113" t="s">
        <v>57</v>
      </c>
      <c r="AD132" s="108">
        <v>0</v>
      </c>
    </row>
    <row r="133" spans="1:30" s="29" customFormat="1">
      <c r="A133" s="5"/>
      <c r="B133" s="137" t="s">
        <v>79</v>
      </c>
      <c r="C133" s="16">
        <v>0</v>
      </c>
      <c r="D133" s="11">
        <v>0</v>
      </c>
      <c r="E133" s="113" t="s">
        <v>57</v>
      </c>
      <c r="F133" s="16">
        <v>0</v>
      </c>
      <c r="G133" s="11">
        <v>0</v>
      </c>
      <c r="H133" s="113" t="s">
        <v>57</v>
      </c>
      <c r="I133" s="108">
        <v>0</v>
      </c>
      <c r="J133" s="103">
        <v>0</v>
      </c>
      <c r="K133" s="103">
        <v>0</v>
      </c>
      <c r="L133" s="113" t="s">
        <v>57</v>
      </c>
      <c r="M133" s="103">
        <v>0</v>
      </c>
      <c r="N133" s="103">
        <v>0</v>
      </c>
      <c r="O133" s="113" t="s">
        <v>57</v>
      </c>
      <c r="P133" s="108">
        <v>0</v>
      </c>
      <c r="Q133" s="103">
        <v>0</v>
      </c>
      <c r="R133" s="103">
        <v>0</v>
      </c>
      <c r="S133" s="113" t="s">
        <v>57</v>
      </c>
      <c r="T133" s="103">
        <v>0</v>
      </c>
      <c r="U133" s="103">
        <v>0</v>
      </c>
      <c r="V133" s="113" t="s">
        <v>57</v>
      </c>
      <c r="W133" s="108">
        <v>0</v>
      </c>
      <c r="X133" s="16">
        <v>0</v>
      </c>
      <c r="Y133" s="16">
        <v>0</v>
      </c>
      <c r="Z133" s="113" t="s">
        <v>57</v>
      </c>
      <c r="AA133" s="16">
        <v>0</v>
      </c>
      <c r="AB133" s="16">
        <v>0</v>
      </c>
      <c r="AC133" s="113" t="s">
        <v>57</v>
      </c>
      <c r="AD133" s="108">
        <v>0</v>
      </c>
    </row>
    <row r="134" spans="1:30" s="29" customFormat="1">
      <c r="A134" s="5"/>
      <c r="B134" s="137" t="s">
        <v>80</v>
      </c>
      <c r="C134" s="16">
        <v>0</v>
      </c>
      <c r="D134" s="11">
        <v>0</v>
      </c>
      <c r="E134" s="113" t="s">
        <v>57</v>
      </c>
      <c r="F134" s="16">
        <v>0</v>
      </c>
      <c r="G134" s="11">
        <v>0</v>
      </c>
      <c r="H134" s="113" t="s">
        <v>57</v>
      </c>
      <c r="I134" s="108">
        <v>0</v>
      </c>
      <c r="J134" s="103">
        <v>0</v>
      </c>
      <c r="K134" s="103">
        <v>0</v>
      </c>
      <c r="L134" s="113" t="s">
        <v>57</v>
      </c>
      <c r="M134" s="103">
        <v>0</v>
      </c>
      <c r="N134" s="103">
        <v>0</v>
      </c>
      <c r="O134" s="113" t="s">
        <v>57</v>
      </c>
      <c r="P134" s="108">
        <v>0</v>
      </c>
      <c r="Q134" s="103">
        <v>0</v>
      </c>
      <c r="R134" s="103">
        <v>0</v>
      </c>
      <c r="S134" s="113" t="s">
        <v>57</v>
      </c>
      <c r="T134" s="103">
        <v>0</v>
      </c>
      <c r="U134" s="103">
        <v>0</v>
      </c>
      <c r="V134" s="113" t="s">
        <v>57</v>
      </c>
      <c r="W134" s="108">
        <v>0</v>
      </c>
      <c r="X134" s="16">
        <v>0</v>
      </c>
      <c r="Y134" s="16">
        <v>0</v>
      </c>
      <c r="Z134" s="113" t="s">
        <v>57</v>
      </c>
      <c r="AA134" s="16">
        <v>0</v>
      </c>
      <c r="AB134" s="16">
        <v>0</v>
      </c>
      <c r="AC134" s="113" t="s">
        <v>57</v>
      </c>
      <c r="AD134" s="108">
        <v>0</v>
      </c>
    </row>
    <row r="135" spans="1:30" s="29" customFormat="1" ht="15">
      <c r="A135" s="5"/>
      <c r="B135" s="141" t="s">
        <v>81</v>
      </c>
      <c r="C135" s="16">
        <v>0</v>
      </c>
      <c r="D135" s="11">
        <v>0</v>
      </c>
      <c r="E135" s="113" t="s">
        <v>57</v>
      </c>
      <c r="F135" s="16">
        <v>0</v>
      </c>
      <c r="G135" s="11">
        <v>0</v>
      </c>
      <c r="H135" s="113" t="s">
        <v>57</v>
      </c>
      <c r="I135" s="108">
        <v>0</v>
      </c>
      <c r="J135" s="103">
        <v>0</v>
      </c>
      <c r="K135" s="103">
        <v>0</v>
      </c>
      <c r="L135" s="113" t="s">
        <v>57</v>
      </c>
      <c r="M135" s="103">
        <v>0</v>
      </c>
      <c r="N135" s="103">
        <v>0</v>
      </c>
      <c r="O135" s="113" t="s">
        <v>57</v>
      </c>
      <c r="P135" s="108">
        <v>0</v>
      </c>
      <c r="Q135" s="103">
        <v>0</v>
      </c>
      <c r="R135" s="103">
        <v>0</v>
      </c>
      <c r="S135" s="113" t="s">
        <v>57</v>
      </c>
      <c r="T135" s="103">
        <v>0</v>
      </c>
      <c r="U135" s="103">
        <v>0</v>
      </c>
      <c r="V135" s="113" t="s">
        <v>57</v>
      </c>
      <c r="W135" s="108">
        <v>0</v>
      </c>
      <c r="X135" s="16">
        <v>0</v>
      </c>
      <c r="Y135" s="16">
        <v>0</v>
      </c>
      <c r="Z135" s="113" t="s">
        <v>57</v>
      </c>
      <c r="AA135" s="16">
        <v>0</v>
      </c>
      <c r="AB135" s="16">
        <v>0</v>
      </c>
      <c r="AC135" s="113" t="s">
        <v>57</v>
      </c>
      <c r="AD135" s="108">
        <v>0</v>
      </c>
    </row>
    <row r="136" spans="1:30" s="29" customFormat="1">
      <c r="A136" s="5"/>
      <c r="B136" s="142"/>
      <c r="C136" s="16"/>
      <c r="D136" s="11"/>
      <c r="E136" s="107"/>
      <c r="F136" s="16"/>
      <c r="G136" s="11"/>
      <c r="H136" s="107"/>
      <c r="I136" s="108"/>
      <c r="J136" s="103"/>
      <c r="K136" s="103"/>
      <c r="L136" s="107"/>
      <c r="M136" s="103"/>
      <c r="N136" s="103"/>
      <c r="O136" s="107"/>
      <c r="P136" s="108"/>
      <c r="Q136" s="103"/>
      <c r="R136" s="103"/>
      <c r="S136" s="107"/>
      <c r="T136" s="103"/>
      <c r="U136" s="103"/>
      <c r="V136" s="107"/>
      <c r="W136" s="108"/>
      <c r="X136" s="16"/>
      <c r="Y136" s="16"/>
      <c r="Z136" s="107"/>
      <c r="AA136" s="16"/>
      <c r="AB136" s="16"/>
      <c r="AC136" s="107"/>
      <c r="AD136" s="108"/>
    </row>
    <row r="137" spans="1:30" s="30" customFormat="1" ht="15">
      <c r="A137" s="20">
        <v>20</v>
      </c>
      <c r="B137" s="136" t="s">
        <v>100</v>
      </c>
      <c r="C137" s="12">
        <v>1949.6331979599922</v>
      </c>
      <c r="D137" s="12">
        <v>2572.1420830359834</v>
      </c>
      <c r="E137" s="105">
        <v>31.929538629489706</v>
      </c>
      <c r="F137" s="12">
        <v>20741.629869592012</v>
      </c>
      <c r="G137" s="12">
        <v>24082.439454291001</v>
      </c>
      <c r="H137" s="105">
        <v>16.106784306264853</v>
      </c>
      <c r="I137" s="106">
        <v>8.1465759052997608</v>
      </c>
      <c r="J137" s="23">
        <v>183393</v>
      </c>
      <c r="K137" s="23">
        <v>181772</v>
      </c>
      <c r="L137" s="105">
        <v>-0.88389415081273559</v>
      </c>
      <c r="M137" s="23">
        <v>1494388</v>
      </c>
      <c r="N137" s="23">
        <v>1749338</v>
      </c>
      <c r="O137" s="105">
        <v>17.060495667791763</v>
      </c>
      <c r="P137" s="106">
        <v>8.3583533794717031</v>
      </c>
      <c r="Q137" s="23">
        <v>1118892</v>
      </c>
      <c r="R137" s="23">
        <v>1313418</v>
      </c>
      <c r="S137" s="105">
        <v>17.385592175116095</v>
      </c>
      <c r="T137" s="23">
        <v>8564676</v>
      </c>
      <c r="U137" s="23">
        <v>12416002</v>
      </c>
      <c r="V137" s="105">
        <v>44.967562112098577</v>
      </c>
      <c r="W137" s="106">
        <v>6.1265073422335536</v>
      </c>
      <c r="X137" s="12">
        <v>47043.779772999995</v>
      </c>
      <c r="Y137" s="12">
        <v>53171.352383999998</v>
      </c>
      <c r="Z137" s="105">
        <v>13.025255709824624</v>
      </c>
      <c r="AA137" s="12">
        <v>424167.93812100001</v>
      </c>
      <c r="AB137" s="12">
        <v>474597.08899099997</v>
      </c>
      <c r="AC137" s="105">
        <v>11.888958673631365</v>
      </c>
      <c r="AD137" s="106">
        <v>8.5679020835710524</v>
      </c>
    </row>
    <row r="138" spans="1:30" s="29" customFormat="1">
      <c r="A138" s="9"/>
      <c r="B138" s="137" t="s">
        <v>77</v>
      </c>
      <c r="C138" s="16">
        <v>350.69118321900095</v>
      </c>
      <c r="D138" s="11">
        <v>625.7331558699949</v>
      </c>
      <c r="E138" s="107">
        <v>78.428539356586768</v>
      </c>
      <c r="F138" s="16">
        <v>3171.5606952290027</v>
      </c>
      <c r="G138" s="11">
        <v>5181.8676677079984</v>
      </c>
      <c r="H138" s="107">
        <v>63.385417012611875</v>
      </c>
      <c r="I138" s="108">
        <v>14.763175911884954</v>
      </c>
      <c r="J138" s="103">
        <v>10429</v>
      </c>
      <c r="K138" s="103">
        <v>7904</v>
      </c>
      <c r="L138" s="107">
        <v>-24.211333780803528</v>
      </c>
      <c r="M138" s="103">
        <v>76777</v>
      </c>
      <c r="N138" s="103">
        <v>69108</v>
      </c>
      <c r="O138" s="107">
        <v>-9.9886684814462665</v>
      </c>
      <c r="P138" s="108">
        <v>7.0683969790447829</v>
      </c>
      <c r="Q138" s="103">
        <v>0</v>
      </c>
      <c r="R138" s="103">
        <v>0</v>
      </c>
      <c r="S138" s="113" t="s">
        <v>57</v>
      </c>
      <c r="T138" s="103">
        <v>0</v>
      </c>
      <c r="U138" s="103">
        <v>0</v>
      </c>
      <c r="V138" s="113" t="s">
        <v>57</v>
      </c>
      <c r="W138" s="113" t="s">
        <v>57</v>
      </c>
      <c r="X138" s="16">
        <v>411.17913800000002</v>
      </c>
      <c r="Y138" s="16">
        <v>253.96691299999998</v>
      </c>
      <c r="Z138" s="107">
        <v>-38.234484795286491</v>
      </c>
      <c r="AA138" s="16">
        <v>3138.5190750000002</v>
      </c>
      <c r="AB138" s="16">
        <v>2708.9588629999994</v>
      </c>
      <c r="AC138" s="107">
        <v>-13.686716624464063</v>
      </c>
      <c r="AD138" s="108">
        <v>8.8164204681998157</v>
      </c>
    </row>
    <row r="139" spans="1:30" s="29" customFormat="1">
      <c r="A139" s="9"/>
      <c r="B139" s="137" t="s">
        <v>78</v>
      </c>
      <c r="C139" s="16">
        <v>1257.8922106669918</v>
      </c>
      <c r="D139" s="11">
        <v>1327.9395628649906</v>
      </c>
      <c r="E139" s="107">
        <v>5.5686291403980128</v>
      </c>
      <c r="F139" s="16">
        <v>10048.658145415004</v>
      </c>
      <c r="G139" s="11">
        <v>12011.752022163004</v>
      </c>
      <c r="H139" s="107">
        <v>19.535880794628479</v>
      </c>
      <c r="I139" s="108">
        <v>16.729975059417608</v>
      </c>
      <c r="J139" s="103">
        <v>172941</v>
      </c>
      <c r="K139" s="103">
        <v>173820</v>
      </c>
      <c r="L139" s="107">
        <v>0.50826582476104565</v>
      </c>
      <c r="M139" s="103">
        <v>1417385</v>
      </c>
      <c r="N139" s="103">
        <v>1679810</v>
      </c>
      <c r="O139" s="107">
        <v>18.514729590054927</v>
      </c>
      <c r="P139" s="108">
        <v>8.4338213804785056</v>
      </c>
      <c r="Q139" s="103">
        <v>0</v>
      </c>
      <c r="R139" s="103">
        <v>0</v>
      </c>
      <c r="S139" s="113" t="s">
        <v>57</v>
      </c>
      <c r="T139" s="103">
        <v>0</v>
      </c>
      <c r="U139" s="103">
        <v>0</v>
      </c>
      <c r="V139" s="113" t="s">
        <v>57</v>
      </c>
      <c r="W139" s="113" t="s">
        <v>57</v>
      </c>
      <c r="X139" s="16">
        <v>14773.040396999999</v>
      </c>
      <c r="Y139" s="16">
        <v>14862.844877</v>
      </c>
      <c r="Z139" s="107">
        <v>0.60789436423823451</v>
      </c>
      <c r="AA139" s="16">
        <v>117669.62137399999</v>
      </c>
      <c r="AB139" s="16">
        <v>133258.976738</v>
      </c>
      <c r="AC139" s="107">
        <v>13.248411256845083</v>
      </c>
      <c r="AD139" s="108">
        <v>7.9908283794356745</v>
      </c>
    </row>
    <row r="140" spans="1:30" s="29" customFormat="1">
      <c r="A140" s="9"/>
      <c r="B140" s="137" t="s">
        <v>79</v>
      </c>
      <c r="C140" s="16">
        <v>305.54063558399935</v>
      </c>
      <c r="D140" s="11">
        <v>573.71692046099793</v>
      </c>
      <c r="E140" s="107">
        <v>87.771069914944732</v>
      </c>
      <c r="F140" s="16">
        <v>7188.0805639070013</v>
      </c>
      <c r="G140" s="11">
        <v>6422.2103789339981</v>
      </c>
      <c r="H140" s="107">
        <v>-10.654724556352537</v>
      </c>
      <c r="I140" s="108">
        <v>3.6411456631003523</v>
      </c>
      <c r="J140" s="103">
        <v>10</v>
      </c>
      <c r="K140" s="103">
        <v>20</v>
      </c>
      <c r="L140" s="107">
        <v>100</v>
      </c>
      <c r="M140" s="103">
        <v>128</v>
      </c>
      <c r="N140" s="103">
        <v>149</v>
      </c>
      <c r="O140" s="107">
        <v>16.40625</v>
      </c>
      <c r="P140" s="108">
        <v>9.6440129449838192</v>
      </c>
      <c r="Q140" s="103">
        <v>30499</v>
      </c>
      <c r="R140" s="103">
        <v>24123</v>
      </c>
      <c r="S140" s="107">
        <v>-20.905603462408603</v>
      </c>
      <c r="T140" s="103">
        <v>279802</v>
      </c>
      <c r="U140" s="103">
        <v>419692</v>
      </c>
      <c r="V140" s="107">
        <v>49.99606864854433</v>
      </c>
      <c r="W140" s="108">
        <v>0.31904770646170344</v>
      </c>
      <c r="X140" s="16">
        <v>5124.520638</v>
      </c>
      <c r="Y140" s="16">
        <v>5896.9221940000007</v>
      </c>
      <c r="Z140" s="107">
        <v>15.07265968005651</v>
      </c>
      <c r="AA140" s="16">
        <v>46971.453655000005</v>
      </c>
      <c r="AB140" s="16">
        <v>58825.415989999994</v>
      </c>
      <c r="AC140" s="107">
        <v>25.236524341073192</v>
      </c>
      <c r="AD140" s="108">
        <v>4.698341380554198</v>
      </c>
    </row>
    <row r="141" spans="1:30" s="29" customFormat="1">
      <c r="A141" s="9"/>
      <c r="B141" s="137" t="s">
        <v>80</v>
      </c>
      <c r="C141" s="16">
        <v>4.7410684900000026</v>
      </c>
      <c r="D141" s="11">
        <v>4.1153366830000024</v>
      </c>
      <c r="E141" s="107">
        <v>-13.198117857183705</v>
      </c>
      <c r="F141" s="16">
        <v>21.233165041000007</v>
      </c>
      <c r="G141" s="11">
        <v>23.154277040000007</v>
      </c>
      <c r="H141" s="107">
        <v>9.0476949399227351</v>
      </c>
      <c r="I141" s="108">
        <v>0.51520270834323934</v>
      </c>
      <c r="J141" s="103">
        <v>0</v>
      </c>
      <c r="K141" s="103">
        <v>0</v>
      </c>
      <c r="L141" s="107" t="s">
        <v>57</v>
      </c>
      <c r="M141" s="103">
        <v>0</v>
      </c>
      <c r="N141" s="103">
        <v>1</v>
      </c>
      <c r="O141" s="107" t="s">
        <v>57</v>
      </c>
      <c r="P141" s="108">
        <v>2.1335609131640711E-2</v>
      </c>
      <c r="Q141" s="103">
        <v>9242</v>
      </c>
      <c r="R141" s="103">
        <v>7524</v>
      </c>
      <c r="S141" s="107">
        <v>-18.589049989179831</v>
      </c>
      <c r="T141" s="103">
        <v>35438</v>
      </c>
      <c r="U141" s="103">
        <v>40473</v>
      </c>
      <c r="V141" s="107">
        <v>14.207912410406909</v>
      </c>
      <c r="W141" s="108">
        <v>1.033450203878713</v>
      </c>
      <c r="X141" s="16">
        <v>2.0293000000000001</v>
      </c>
      <c r="Y141" s="16">
        <v>1.365</v>
      </c>
      <c r="Z141" s="107">
        <v>-32.735426008968616</v>
      </c>
      <c r="AA141" s="16">
        <v>4.0067170000000001</v>
      </c>
      <c r="AB141" s="16">
        <v>8.7958999999999996</v>
      </c>
      <c r="AC141" s="107">
        <v>119.52885616827939</v>
      </c>
      <c r="AD141" s="108">
        <v>4.9206449994857208E-3</v>
      </c>
    </row>
    <row r="142" spans="1:30" s="29" customFormat="1" ht="15">
      <c r="A142" s="9"/>
      <c r="B142" s="141" t="s">
        <v>81</v>
      </c>
      <c r="C142" s="16">
        <v>30.768099999999993</v>
      </c>
      <c r="D142" s="11">
        <v>40.637107156999967</v>
      </c>
      <c r="E142" s="107">
        <v>32.075452033112143</v>
      </c>
      <c r="F142" s="16">
        <v>312.09730000000002</v>
      </c>
      <c r="G142" s="11">
        <v>443.45510844599994</v>
      </c>
      <c r="H142" s="107">
        <v>42.088735931390595</v>
      </c>
      <c r="I142" s="108">
        <v>5.653814207076203</v>
      </c>
      <c r="J142" s="103">
        <v>13</v>
      </c>
      <c r="K142" s="103">
        <v>28</v>
      </c>
      <c r="L142" s="107">
        <v>115.38461538461537</v>
      </c>
      <c r="M142" s="103">
        <v>98</v>
      </c>
      <c r="N142" s="103">
        <v>270</v>
      </c>
      <c r="O142" s="107">
        <v>175.51020408163265</v>
      </c>
      <c r="P142" s="108">
        <v>0.9733588088972206</v>
      </c>
      <c r="Q142" s="103">
        <v>1079151</v>
      </c>
      <c r="R142" s="103">
        <v>1281771</v>
      </c>
      <c r="S142" s="107">
        <v>18.775871031950118</v>
      </c>
      <c r="T142" s="103">
        <v>8249436</v>
      </c>
      <c r="U142" s="103">
        <v>11955837</v>
      </c>
      <c r="V142" s="107">
        <v>44.929144246952156</v>
      </c>
      <c r="W142" s="108">
        <v>17.791729637738126</v>
      </c>
      <c r="X142" s="16">
        <v>26733.010299999998</v>
      </c>
      <c r="Y142" s="16">
        <v>32156.253399999998</v>
      </c>
      <c r="Z142" s="107">
        <v>20.286690646283109</v>
      </c>
      <c r="AA142" s="16">
        <v>256384.33730000001</v>
      </c>
      <c r="AB142" s="16">
        <v>279794.94149999996</v>
      </c>
      <c r="AC142" s="107">
        <v>9.1310586467716899</v>
      </c>
      <c r="AD142" s="108">
        <v>11.609420201910178</v>
      </c>
    </row>
    <row r="143" spans="1:30" s="29" customFormat="1">
      <c r="A143" s="9"/>
      <c r="B143" s="142"/>
      <c r="C143" s="16"/>
      <c r="D143" s="11"/>
      <c r="E143" s="107"/>
      <c r="F143" s="16"/>
      <c r="G143" s="11"/>
      <c r="H143" s="107"/>
      <c r="I143" s="108"/>
      <c r="J143" s="103"/>
      <c r="K143" s="103"/>
      <c r="L143" s="107"/>
      <c r="M143" s="103"/>
      <c r="N143" s="103"/>
      <c r="O143" s="107"/>
      <c r="P143" s="108"/>
      <c r="Q143" s="103"/>
      <c r="R143" s="103"/>
      <c r="S143" s="107"/>
      <c r="T143" s="103"/>
      <c r="U143" s="103"/>
      <c r="V143" s="107"/>
      <c r="W143" s="108"/>
      <c r="X143" s="16"/>
      <c r="Y143" s="16"/>
      <c r="Z143" s="107"/>
      <c r="AA143" s="16"/>
      <c r="AB143" s="16"/>
      <c r="AC143" s="107"/>
      <c r="AD143" s="108"/>
    </row>
    <row r="144" spans="1:30" s="30" customFormat="1" ht="15">
      <c r="A144" s="20">
        <v>21</v>
      </c>
      <c r="B144" s="136" t="s">
        <v>101</v>
      </c>
      <c r="C144" s="12">
        <v>71.957078129999999</v>
      </c>
      <c r="D144" s="12">
        <v>86.734293672647681</v>
      </c>
      <c r="E144" s="105">
        <v>20.536152838155385</v>
      </c>
      <c r="F144" s="12">
        <v>700.67832798399991</v>
      </c>
      <c r="G144" s="12">
        <v>848.66293784064783</v>
      </c>
      <c r="H144" s="105">
        <v>21.120192240343872</v>
      </c>
      <c r="I144" s="106">
        <v>0.2870845810390546</v>
      </c>
      <c r="J144" s="23">
        <v>21002</v>
      </c>
      <c r="K144" s="23">
        <v>20828</v>
      </c>
      <c r="L144" s="105">
        <v>-0.82849252452147415</v>
      </c>
      <c r="M144" s="23">
        <v>193543</v>
      </c>
      <c r="N144" s="23">
        <v>222417</v>
      </c>
      <c r="O144" s="105">
        <v>14.918648569051838</v>
      </c>
      <c r="P144" s="106">
        <v>1.0627105131209393</v>
      </c>
      <c r="Q144" s="23">
        <v>304053</v>
      </c>
      <c r="R144" s="23">
        <v>386062</v>
      </c>
      <c r="S144" s="105">
        <v>26.971942391622513</v>
      </c>
      <c r="T144" s="23">
        <v>3377813</v>
      </c>
      <c r="U144" s="23">
        <v>3895999</v>
      </c>
      <c r="V144" s="105">
        <v>15.340872925765872</v>
      </c>
      <c r="W144" s="106">
        <v>1.9224277250305357</v>
      </c>
      <c r="X144" s="12">
        <v>4719.263088499999</v>
      </c>
      <c r="Y144" s="12">
        <v>5177.8436559742313</v>
      </c>
      <c r="Z144" s="105">
        <v>9.7172070909060206</v>
      </c>
      <c r="AA144" s="12">
        <v>52884.152408900001</v>
      </c>
      <c r="AB144" s="12">
        <v>52532.681732206234</v>
      </c>
      <c r="AC144" s="105">
        <v>-0.66460491599864835</v>
      </c>
      <c r="AD144" s="106">
        <v>0.94837259584936096</v>
      </c>
    </row>
    <row r="145" spans="1:30" s="29" customFormat="1">
      <c r="A145" s="9"/>
      <c r="B145" s="137" t="s">
        <v>77</v>
      </c>
      <c r="C145" s="16">
        <v>4.8986000000000001</v>
      </c>
      <c r="D145" s="11">
        <v>2.8565618249997864</v>
      </c>
      <c r="E145" s="107">
        <v>-41.686158800477969</v>
      </c>
      <c r="F145" s="16">
        <v>54.184600000000003</v>
      </c>
      <c r="G145" s="11">
        <v>31.457176824999788</v>
      </c>
      <c r="H145" s="107">
        <v>-41.944432873916597</v>
      </c>
      <c r="I145" s="108">
        <v>8.9621708800633193E-2</v>
      </c>
      <c r="J145" s="103">
        <v>715</v>
      </c>
      <c r="K145" s="103">
        <v>1484</v>
      </c>
      <c r="L145" s="107">
        <v>107.55244755244755</v>
      </c>
      <c r="M145" s="103">
        <v>7109</v>
      </c>
      <c r="N145" s="103">
        <v>9142</v>
      </c>
      <c r="O145" s="107">
        <v>28.597552398368265</v>
      </c>
      <c r="P145" s="108">
        <v>0.93504782633598715</v>
      </c>
      <c r="Q145" s="103">
        <v>0</v>
      </c>
      <c r="R145" s="103">
        <v>0</v>
      </c>
      <c r="S145" s="113" t="s">
        <v>57</v>
      </c>
      <c r="T145" s="103">
        <v>0</v>
      </c>
      <c r="U145" s="103">
        <v>0</v>
      </c>
      <c r="V145" s="113" t="s">
        <v>57</v>
      </c>
      <c r="W145" s="113" t="s">
        <v>57</v>
      </c>
      <c r="X145" s="16">
        <v>19.158000000000001</v>
      </c>
      <c r="Y145" s="16">
        <v>42.509078999999964</v>
      </c>
      <c r="Z145" s="107">
        <v>121.88683056686483</v>
      </c>
      <c r="AA145" s="16">
        <v>205.53440000000003</v>
      </c>
      <c r="AB145" s="16">
        <v>261.45417899999995</v>
      </c>
      <c r="AC145" s="107">
        <v>27.207016927579964</v>
      </c>
      <c r="AD145" s="108">
        <v>0.85091361360845386</v>
      </c>
    </row>
    <row r="146" spans="1:30" s="29" customFormat="1">
      <c r="A146" s="9"/>
      <c r="B146" s="137" t="s">
        <v>78</v>
      </c>
      <c r="C146" s="16">
        <v>38.127629811000027</v>
      </c>
      <c r="D146" s="11">
        <v>43.213027780647892</v>
      </c>
      <c r="E146" s="107">
        <v>13.337828747436852</v>
      </c>
      <c r="F146" s="16">
        <v>370.00699999999995</v>
      </c>
      <c r="G146" s="11">
        <v>452.22012798064793</v>
      </c>
      <c r="H146" s="107">
        <v>22.219343953127371</v>
      </c>
      <c r="I146" s="108">
        <v>0.62985245187575112</v>
      </c>
      <c r="J146" s="103">
        <v>20287</v>
      </c>
      <c r="K146" s="103">
        <v>19343</v>
      </c>
      <c r="L146" s="107">
        <v>-4.6532262039729879</v>
      </c>
      <c r="M146" s="103">
        <v>186363</v>
      </c>
      <c r="N146" s="103">
        <v>213236</v>
      </c>
      <c r="O146" s="107">
        <v>14.419707774611915</v>
      </c>
      <c r="P146" s="108">
        <v>1.0705938980525862</v>
      </c>
      <c r="Q146" s="103">
        <v>0</v>
      </c>
      <c r="R146" s="103">
        <v>0</v>
      </c>
      <c r="S146" s="113" t="s">
        <v>57</v>
      </c>
      <c r="T146" s="103">
        <v>0</v>
      </c>
      <c r="U146" s="103">
        <v>0</v>
      </c>
      <c r="V146" s="113" t="s">
        <v>57</v>
      </c>
      <c r="W146" s="113" t="s">
        <v>57</v>
      </c>
      <c r="X146" s="16">
        <v>899.18739999999934</v>
      </c>
      <c r="Y146" s="16">
        <v>839.73412620023203</v>
      </c>
      <c r="Z146" s="107">
        <v>-6.6118891122993224</v>
      </c>
      <c r="AA146" s="16">
        <v>8412.6399000000001</v>
      </c>
      <c r="AB146" s="16">
        <v>10351.503626200232</v>
      </c>
      <c r="AC146" s="107">
        <v>23.047031006286531</v>
      </c>
      <c r="AD146" s="108">
        <v>0.62072432920374199</v>
      </c>
    </row>
    <row r="147" spans="1:30" s="29" customFormat="1" ht="14.25" customHeight="1">
      <c r="A147" s="9"/>
      <c r="B147" s="137" t="s">
        <v>79</v>
      </c>
      <c r="C147" s="16">
        <v>27.54606439799997</v>
      </c>
      <c r="D147" s="11">
        <v>39.682832114</v>
      </c>
      <c r="E147" s="107">
        <v>44.059897416348306</v>
      </c>
      <c r="F147" s="16">
        <v>197.59564121</v>
      </c>
      <c r="G147" s="11">
        <v>323.12593053600006</v>
      </c>
      <c r="H147" s="107">
        <v>63.528875716741865</v>
      </c>
      <c r="I147" s="108">
        <v>0.18319994381774113</v>
      </c>
      <c r="J147" s="103">
        <v>0</v>
      </c>
      <c r="K147" s="103">
        <v>1</v>
      </c>
      <c r="L147" s="107" t="s">
        <v>57</v>
      </c>
      <c r="M147" s="103">
        <v>3</v>
      </c>
      <c r="N147" s="103">
        <v>12</v>
      </c>
      <c r="O147" s="107">
        <v>300</v>
      </c>
      <c r="P147" s="108">
        <v>0.77669902912621358</v>
      </c>
      <c r="Q147" s="103">
        <v>245382</v>
      </c>
      <c r="R147" s="103">
        <v>349249</v>
      </c>
      <c r="S147" s="107">
        <v>42.328695666348793</v>
      </c>
      <c r="T147" s="103">
        <v>1978632</v>
      </c>
      <c r="U147" s="103">
        <v>3064543</v>
      </c>
      <c r="V147" s="107">
        <v>54.88190830836659</v>
      </c>
      <c r="W147" s="108">
        <v>2.3296498753925929</v>
      </c>
      <c r="X147" s="16">
        <v>2564.1145508</v>
      </c>
      <c r="Y147" s="16">
        <v>3490.0463847740002</v>
      </c>
      <c r="Z147" s="107">
        <v>36.111172712042482</v>
      </c>
      <c r="AA147" s="16">
        <v>19483.776417500005</v>
      </c>
      <c r="AB147" s="16">
        <v>29808.860167005998</v>
      </c>
      <c r="AC147" s="107">
        <v>52.993236671676101</v>
      </c>
      <c r="AD147" s="108">
        <v>2.3808110639388618</v>
      </c>
    </row>
    <row r="148" spans="1:30" s="27" customFormat="1">
      <c r="A148" s="9"/>
      <c r="B148" s="137" t="s">
        <v>80</v>
      </c>
      <c r="C148" s="16">
        <v>0</v>
      </c>
      <c r="D148" s="11">
        <v>0</v>
      </c>
      <c r="E148" s="113" t="s">
        <v>57</v>
      </c>
      <c r="F148" s="16">
        <v>0</v>
      </c>
      <c r="G148" s="11">
        <v>0</v>
      </c>
      <c r="H148" s="113" t="s">
        <v>57</v>
      </c>
      <c r="I148" s="108">
        <v>0</v>
      </c>
      <c r="J148" s="103">
        <v>0</v>
      </c>
      <c r="K148" s="103">
        <v>0</v>
      </c>
      <c r="L148" s="113" t="s">
        <v>57</v>
      </c>
      <c r="M148" s="103">
        <v>0</v>
      </c>
      <c r="N148" s="103">
        <v>0</v>
      </c>
      <c r="O148" s="113" t="s">
        <v>57</v>
      </c>
      <c r="P148" s="108">
        <v>0</v>
      </c>
      <c r="Q148" s="103">
        <v>0</v>
      </c>
      <c r="R148" s="103">
        <v>0</v>
      </c>
      <c r="S148" s="113" t="s">
        <v>57</v>
      </c>
      <c r="T148" s="103">
        <v>0</v>
      </c>
      <c r="U148" s="103">
        <v>0</v>
      </c>
      <c r="V148" s="113" t="s">
        <v>57</v>
      </c>
      <c r="W148" s="108">
        <v>0</v>
      </c>
      <c r="X148" s="16">
        <v>0</v>
      </c>
      <c r="Y148" s="16">
        <v>0</v>
      </c>
      <c r="Z148" s="113" t="s">
        <v>57</v>
      </c>
      <c r="AA148" s="16">
        <v>0</v>
      </c>
      <c r="AB148" s="16">
        <v>0</v>
      </c>
      <c r="AC148" s="113" t="s">
        <v>57</v>
      </c>
      <c r="AD148" s="108">
        <v>0</v>
      </c>
    </row>
    <row r="149" spans="1:30" s="27" customFormat="1" ht="15">
      <c r="A149" s="9"/>
      <c r="B149" s="141" t="s">
        <v>81</v>
      </c>
      <c r="C149" s="16">
        <v>1.3847839209999993</v>
      </c>
      <c r="D149" s="11">
        <v>0.98187195300000096</v>
      </c>
      <c r="E149" s="107">
        <v>-29.095656144609329</v>
      </c>
      <c r="F149" s="16">
        <v>78.891086773999973</v>
      </c>
      <c r="G149" s="11">
        <v>41.859702499000008</v>
      </c>
      <c r="H149" s="107">
        <v>-46.939883565153714</v>
      </c>
      <c r="I149" s="108">
        <v>0.53368870080712738</v>
      </c>
      <c r="J149" s="103">
        <v>0</v>
      </c>
      <c r="K149" s="103">
        <v>0</v>
      </c>
      <c r="L149" s="107" t="s">
        <v>57</v>
      </c>
      <c r="M149" s="103">
        <v>68</v>
      </c>
      <c r="N149" s="103">
        <v>27</v>
      </c>
      <c r="O149" s="107">
        <v>-60.294117647058819</v>
      </c>
      <c r="P149" s="108">
        <v>9.7335880889722046E-2</v>
      </c>
      <c r="Q149" s="103">
        <v>58671</v>
      </c>
      <c r="R149" s="103">
        <v>36813</v>
      </c>
      <c r="S149" s="107">
        <v>-37.25520274070665</v>
      </c>
      <c r="T149" s="103">
        <v>1399181</v>
      </c>
      <c r="U149" s="103">
        <v>831456</v>
      </c>
      <c r="V149" s="107">
        <v>-40.575522394886718</v>
      </c>
      <c r="W149" s="108">
        <v>1.2373069620868193</v>
      </c>
      <c r="X149" s="16">
        <v>1236.8031377</v>
      </c>
      <c r="Y149" s="16">
        <v>805.55406600000003</v>
      </c>
      <c r="Z149" s="107">
        <v>-34.868044764340183</v>
      </c>
      <c r="AA149" s="16">
        <v>24782.201691399998</v>
      </c>
      <c r="AB149" s="16">
        <v>12110.863760000002</v>
      </c>
      <c r="AC149" s="107">
        <v>-51.130799794100803</v>
      </c>
      <c r="AD149" s="108">
        <v>0.50251125214830195</v>
      </c>
    </row>
    <row r="150" spans="1:30" s="27" customFormat="1">
      <c r="A150" s="9"/>
      <c r="B150" s="142"/>
      <c r="C150" s="16"/>
      <c r="D150" s="11"/>
      <c r="E150" s="107"/>
      <c r="F150" s="16"/>
      <c r="G150" s="11"/>
      <c r="H150" s="107"/>
      <c r="I150" s="108"/>
      <c r="J150" s="103"/>
      <c r="K150" s="103"/>
      <c r="L150" s="107"/>
      <c r="M150" s="103"/>
      <c r="N150" s="103"/>
      <c r="O150" s="107"/>
      <c r="P150" s="108"/>
      <c r="Q150" s="103"/>
      <c r="R150" s="103"/>
      <c r="S150" s="107"/>
      <c r="T150" s="103"/>
      <c r="U150" s="103"/>
      <c r="V150" s="107"/>
      <c r="W150" s="108"/>
      <c r="X150" s="16"/>
      <c r="Y150" s="16"/>
      <c r="Z150" s="107"/>
      <c r="AA150" s="16"/>
      <c r="AB150" s="16"/>
      <c r="AC150" s="107"/>
      <c r="AD150" s="108"/>
    </row>
    <row r="151" spans="1:30" s="26" customFormat="1" ht="15">
      <c r="A151" s="20">
        <v>22</v>
      </c>
      <c r="B151" s="136" t="s">
        <v>102</v>
      </c>
      <c r="C151" s="12">
        <v>128.76220580899999</v>
      </c>
      <c r="D151" s="12">
        <v>221.246396933</v>
      </c>
      <c r="E151" s="105">
        <v>71.82557221890626</v>
      </c>
      <c r="F151" s="12">
        <v>1438.0769685920002</v>
      </c>
      <c r="G151" s="12">
        <v>2560.4689972229999</v>
      </c>
      <c r="H151" s="105">
        <v>78.048119338836017</v>
      </c>
      <c r="I151" s="106">
        <v>0.86615208059112425</v>
      </c>
      <c r="J151" s="23">
        <v>9988</v>
      </c>
      <c r="K151" s="23">
        <v>14234</v>
      </c>
      <c r="L151" s="105">
        <v>42.51101321585903</v>
      </c>
      <c r="M151" s="23">
        <v>99252</v>
      </c>
      <c r="N151" s="23">
        <v>152380</v>
      </c>
      <c r="O151" s="105">
        <v>53.528392374964739</v>
      </c>
      <c r="P151" s="106">
        <v>0.72807306990638643</v>
      </c>
      <c r="Q151" s="23">
        <v>568550</v>
      </c>
      <c r="R151" s="23">
        <v>993264</v>
      </c>
      <c r="S151" s="105">
        <v>74.701257585084875</v>
      </c>
      <c r="T151" s="23">
        <v>4910830</v>
      </c>
      <c r="U151" s="23">
        <v>5705840</v>
      </c>
      <c r="V151" s="105">
        <v>16.188913075793703</v>
      </c>
      <c r="W151" s="106">
        <v>2.8154691545321837</v>
      </c>
      <c r="X151" s="12">
        <v>13831.818517200001</v>
      </c>
      <c r="Y151" s="12">
        <v>23007.6457716</v>
      </c>
      <c r="Z151" s="105">
        <v>66.338545745013704</v>
      </c>
      <c r="AA151" s="12">
        <v>127921.07424799999</v>
      </c>
      <c r="AB151" s="12">
        <v>151598.8355825</v>
      </c>
      <c r="AC151" s="105">
        <v>18.509664239213663</v>
      </c>
      <c r="AD151" s="106">
        <v>2.7368140458166161</v>
      </c>
    </row>
    <row r="152" spans="1:30" s="27" customFormat="1">
      <c r="A152" s="9"/>
      <c r="B152" s="137" t="s">
        <v>77</v>
      </c>
      <c r="C152" s="16">
        <v>7.4947295000000009</v>
      </c>
      <c r="D152" s="11">
        <v>5.4735639999999997</v>
      </c>
      <c r="E152" s="107">
        <v>-26.967824522552831</v>
      </c>
      <c r="F152" s="16">
        <v>117.99320269999998</v>
      </c>
      <c r="G152" s="11">
        <v>89.937737300000009</v>
      </c>
      <c r="H152" s="107">
        <v>-23.777187802361414</v>
      </c>
      <c r="I152" s="108">
        <v>0.25623321976187863</v>
      </c>
      <c r="J152" s="103">
        <v>182</v>
      </c>
      <c r="K152" s="103">
        <v>175</v>
      </c>
      <c r="L152" s="107">
        <v>-3.8461538461538463</v>
      </c>
      <c r="M152" s="103">
        <v>2336</v>
      </c>
      <c r="N152" s="103">
        <v>2277</v>
      </c>
      <c r="O152" s="107">
        <v>-2.5256849315068495</v>
      </c>
      <c r="P152" s="108">
        <v>0.23289257280322059</v>
      </c>
      <c r="Q152" s="103">
        <v>0</v>
      </c>
      <c r="R152" s="103">
        <v>0</v>
      </c>
      <c r="S152" s="113" t="s">
        <v>57</v>
      </c>
      <c r="T152" s="103">
        <v>0</v>
      </c>
      <c r="U152" s="103">
        <v>0</v>
      </c>
      <c r="V152" s="113" t="s">
        <v>57</v>
      </c>
      <c r="W152" s="113" t="s">
        <v>57</v>
      </c>
      <c r="X152" s="16">
        <v>14.156492100000001</v>
      </c>
      <c r="Y152" s="16">
        <v>6.0299665000000005</v>
      </c>
      <c r="Z152" s="107">
        <v>-57.404938614701031</v>
      </c>
      <c r="AA152" s="16">
        <v>278.08231469999998</v>
      </c>
      <c r="AB152" s="16">
        <v>102.0631149</v>
      </c>
      <c r="AC152" s="107">
        <v>-63.297516776603544</v>
      </c>
      <c r="AD152" s="108">
        <v>0.33216869681663735</v>
      </c>
    </row>
    <row r="153" spans="1:30" s="27" customFormat="1">
      <c r="A153" s="9"/>
      <c r="B153" s="137" t="s">
        <v>78</v>
      </c>
      <c r="C153" s="16">
        <v>76.552144550000008</v>
      </c>
      <c r="D153" s="11">
        <v>101.58544970000001</v>
      </c>
      <c r="E153" s="107">
        <v>32.700984795598387</v>
      </c>
      <c r="F153" s="16">
        <v>765.56185704000006</v>
      </c>
      <c r="G153" s="11">
        <v>1036.335143</v>
      </c>
      <c r="H153" s="107">
        <v>35.36922372372743</v>
      </c>
      <c r="I153" s="108">
        <v>1.4434081775579217</v>
      </c>
      <c r="J153" s="103">
        <v>9803</v>
      </c>
      <c r="K153" s="103">
        <v>14052</v>
      </c>
      <c r="L153" s="107">
        <v>43.343874324186473</v>
      </c>
      <c r="M153" s="103">
        <v>96865</v>
      </c>
      <c r="N153" s="103">
        <v>150065</v>
      </c>
      <c r="O153" s="107">
        <v>54.921798379187528</v>
      </c>
      <c r="P153" s="108">
        <v>0.7534312841699401</v>
      </c>
      <c r="Q153" s="103">
        <v>0</v>
      </c>
      <c r="R153" s="103">
        <v>0</v>
      </c>
      <c r="S153" s="113" t="s">
        <v>57</v>
      </c>
      <c r="T153" s="103">
        <v>0</v>
      </c>
      <c r="U153" s="103">
        <v>0</v>
      </c>
      <c r="V153" s="113" t="s">
        <v>57</v>
      </c>
      <c r="W153" s="113" t="s">
        <v>57</v>
      </c>
      <c r="X153" s="16">
        <v>889.53579189999994</v>
      </c>
      <c r="Y153" s="16">
        <v>1123.8721281000001</v>
      </c>
      <c r="Z153" s="107">
        <v>26.343665801178219</v>
      </c>
      <c r="AA153" s="16">
        <v>9171.4964987000003</v>
      </c>
      <c r="AB153" s="16">
        <v>11267.853064300001</v>
      </c>
      <c r="AC153" s="107">
        <v>22.857301051111406</v>
      </c>
      <c r="AD153" s="108">
        <v>0.67567290583767559</v>
      </c>
    </row>
    <row r="154" spans="1:30">
      <c r="A154" s="9"/>
      <c r="B154" s="137" t="s">
        <v>79</v>
      </c>
      <c r="C154" s="16">
        <v>21.676185799999999</v>
      </c>
      <c r="D154" s="11">
        <v>90.938382250999979</v>
      </c>
      <c r="E154" s="107">
        <v>319.53129157529173</v>
      </c>
      <c r="F154" s="16">
        <v>175.87153380000001</v>
      </c>
      <c r="G154" s="11">
        <v>636.70016164999993</v>
      </c>
      <c r="H154" s="107">
        <v>262.02570586212738</v>
      </c>
      <c r="I154" s="108">
        <v>0.36098444234895971</v>
      </c>
      <c r="J154" s="103">
        <v>0</v>
      </c>
      <c r="K154" s="103">
        <v>1</v>
      </c>
      <c r="L154" s="107" t="s">
        <v>57</v>
      </c>
      <c r="M154" s="103">
        <v>3</v>
      </c>
      <c r="N154" s="103">
        <v>9</v>
      </c>
      <c r="O154" s="107">
        <v>200</v>
      </c>
      <c r="P154" s="108">
        <v>0.58252427184466016</v>
      </c>
      <c r="Q154" s="103">
        <v>8148</v>
      </c>
      <c r="R154" s="103">
        <v>11374</v>
      </c>
      <c r="S154" s="107">
        <v>39.592538046146295</v>
      </c>
      <c r="T154" s="103">
        <v>72836</v>
      </c>
      <c r="U154" s="103">
        <v>109629</v>
      </c>
      <c r="V154" s="107">
        <v>50.514855291339444</v>
      </c>
      <c r="W154" s="108">
        <v>8.3339403685774541E-2</v>
      </c>
      <c r="X154" s="16">
        <v>1020.6471</v>
      </c>
      <c r="Y154" s="16">
        <v>1597.0472</v>
      </c>
      <c r="Z154" s="107">
        <v>56.473985964394544</v>
      </c>
      <c r="AA154" s="16">
        <v>9149.9259999999995</v>
      </c>
      <c r="AB154" s="16">
        <v>13893.121300000001</v>
      </c>
      <c r="AC154" s="107">
        <v>51.838619241292236</v>
      </c>
      <c r="AD154" s="108">
        <v>1.1096330660873743</v>
      </c>
    </row>
    <row r="155" spans="1:30">
      <c r="A155" s="9"/>
      <c r="B155" s="137" t="s">
        <v>80</v>
      </c>
      <c r="C155" s="16">
        <v>0</v>
      </c>
      <c r="D155" s="11">
        <v>1.8180070000000002E-3</v>
      </c>
      <c r="E155" s="107" t="s">
        <v>57</v>
      </c>
      <c r="F155" s="16">
        <v>5.9756542999999995E-2</v>
      </c>
      <c r="G155" s="11">
        <v>-1.9560142999999999E-2</v>
      </c>
      <c r="H155" s="107">
        <v>-132.73305652905657</v>
      </c>
      <c r="I155" s="108">
        <v>-4.3523011458193437E-4</v>
      </c>
      <c r="J155" s="103">
        <v>0</v>
      </c>
      <c r="K155" s="103">
        <v>0</v>
      </c>
      <c r="L155" s="113" t="s">
        <v>57</v>
      </c>
      <c r="M155" s="103">
        <v>0</v>
      </c>
      <c r="N155" s="103">
        <v>0</v>
      </c>
      <c r="O155" s="113" t="s">
        <v>57</v>
      </c>
      <c r="P155" s="108">
        <v>0</v>
      </c>
      <c r="Q155" s="103">
        <v>0</v>
      </c>
      <c r="R155" s="103">
        <v>2</v>
      </c>
      <c r="S155" s="107" t="s">
        <v>57</v>
      </c>
      <c r="T155" s="103">
        <v>35</v>
      </c>
      <c r="U155" s="103">
        <v>6</v>
      </c>
      <c r="V155" s="107">
        <v>-82.857142857142861</v>
      </c>
      <c r="W155" s="108">
        <v>1.5320587115539441E-4</v>
      </c>
      <c r="X155" s="16">
        <v>0</v>
      </c>
      <c r="Y155" s="16">
        <v>0.58550000000000002</v>
      </c>
      <c r="Z155" s="107" t="s">
        <v>57</v>
      </c>
      <c r="AA155" s="16">
        <v>8.8024000000000004</v>
      </c>
      <c r="AB155" s="16">
        <v>-0.23119999999999991</v>
      </c>
      <c r="AC155" s="107">
        <v>-102.62655639371079</v>
      </c>
      <c r="AD155" s="108">
        <v>-1.2933902430463037E-4</v>
      </c>
    </row>
    <row r="156" spans="1:30" ht="15">
      <c r="A156" s="9"/>
      <c r="B156" s="141" t="s">
        <v>81</v>
      </c>
      <c r="C156" s="16">
        <v>23.039145958999992</v>
      </c>
      <c r="D156" s="11">
        <v>23.247182975000008</v>
      </c>
      <c r="E156" s="107">
        <v>0.90297190863860588</v>
      </c>
      <c r="F156" s="16">
        <v>378.59061850899997</v>
      </c>
      <c r="G156" s="11">
        <v>797.51551541599974</v>
      </c>
      <c r="H156" s="107">
        <v>110.65379764476148</v>
      </c>
      <c r="I156" s="108">
        <v>10.167894033792029</v>
      </c>
      <c r="J156" s="103">
        <v>3</v>
      </c>
      <c r="K156" s="103">
        <v>6</v>
      </c>
      <c r="L156" s="107">
        <v>100</v>
      </c>
      <c r="M156" s="103">
        <v>48</v>
      </c>
      <c r="N156" s="103">
        <v>29</v>
      </c>
      <c r="O156" s="107">
        <v>-39.583333333333329</v>
      </c>
      <c r="P156" s="108">
        <v>0.10454594614081258</v>
      </c>
      <c r="Q156" s="103">
        <v>560402</v>
      </c>
      <c r="R156" s="103">
        <v>981888</v>
      </c>
      <c r="S156" s="107">
        <v>75.211366126459225</v>
      </c>
      <c r="T156" s="103">
        <v>4837959</v>
      </c>
      <c r="U156" s="103">
        <v>5596205</v>
      </c>
      <c r="V156" s="107">
        <v>15.672848819099128</v>
      </c>
      <c r="W156" s="108">
        <v>8.32782902254006</v>
      </c>
      <c r="X156" s="16">
        <v>11907.4791332</v>
      </c>
      <c r="Y156" s="16">
        <v>20280.110977</v>
      </c>
      <c r="Z156" s="107">
        <v>70.314058501733854</v>
      </c>
      <c r="AA156" s="16">
        <v>109312.76703459998</v>
      </c>
      <c r="AB156" s="16">
        <v>126336.02930330001</v>
      </c>
      <c r="AC156" s="107">
        <v>15.572986331332894</v>
      </c>
      <c r="AD156" s="108">
        <v>5.2420106059095684</v>
      </c>
    </row>
    <row r="157" spans="1:30">
      <c r="A157" s="9"/>
      <c r="B157" s="142"/>
      <c r="C157" s="16"/>
      <c r="D157" s="11"/>
      <c r="E157" s="107"/>
      <c r="F157" s="16"/>
      <c r="G157" s="11"/>
      <c r="H157" s="107"/>
      <c r="I157" s="108"/>
      <c r="J157" s="103"/>
      <c r="K157" s="103"/>
      <c r="L157" s="107"/>
      <c r="M157" s="103"/>
      <c r="N157" s="103"/>
      <c r="O157" s="107"/>
      <c r="P157" s="108"/>
      <c r="Q157" s="103"/>
      <c r="R157" s="103"/>
      <c r="S157" s="107"/>
      <c r="T157" s="103"/>
      <c r="U157" s="103"/>
      <c r="V157" s="107"/>
      <c r="W157" s="108"/>
      <c r="X157" s="16"/>
      <c r="Y157" s="16"/>
      <c r="Z157" s="107"/>
      <c r="AA157" s="16"/>
      <c r="AB157" s="16"/>
      <c r="AC157" s="107"/>
      <c r="AD157" s="108"/>
    </row>
    <row r="158" spans="1:30" s="25" customFormat="1" ht="15">
      <c r="A158" s="20">
        <v>23</v>
      </c>
      <c r="B158" s="136" t="s">
        <v>103</v>
      </c>
      <c r="C158" s="12">
        <v>515.83399799699987</v>
      </c>
      <c r="D158" s="12">
        <v>671.19523417653545</v>
      </c>
      <c r="E158" s="105">
        <v>30.118456089131058</v>
      </c>
      <c r="F158" s="12">
        <v>3820.0735578696317</v>
      </c>
      <c r="G158" s="12">
        <v>5783.71892545628</v>
      </c>
      <c r="H158" s="105">
        <v>51.403339172393544</v>
      </c>
      <c r="I158" s="106">
        <v>1.9565088217320514</v>
      </c>
      <c r="J158" s="23">
        <v>47940</v>
      </c>
      <c r="K158" s="23">
        <v>52999</v>
      </c>
      <c r="L158" s="105">
        <v>10.552774301209846</v>
      </c>
      <c r="M158" s="23">
        <v>391018</v>
      </c>
      <c r="N158" s="23">
        <v>494081</v>
      </c>
      <c r="O158" s="105">
        <v>26.357610135594783</v>
      </c>
      <c r="P158" s="106">
        <v>2.360723654366828</v>
      </c>
      <c r="Q158" s="23">
        <v>131596</v>
      </c>
      <c r="R158" s="23">
        <v>80226</v>
      </c>
      <c r="S158" s="105">
        <v>-39.036140916137271</v>
      </c>
      <c r="T158" s="23">
        <v>825389</v>
      </c>
      <c r="U158" s="23">
        <v>1108969</v>
      </c>
      <c r="V158" s="105">
        <v>34.357133424361116</v>
      </c>
      <c r="W158" s="106">
        <v>0.547205672229225</v>
      </c>
      <c r="X158" s="12">
        <v>52437.638797348991</v>
      </c>
      <c r="Y158" s="12">
        <v>49314.203671681025</v>
      </c>
      <c r="Z158" s="105">
        <v>-5.9564755341841833</v>
      </c>
      <c r="AA158" s="12">
        <v>306079.76977993007</v>
      </c>
      <c r="AB158" s="12">
        <v>489553.16560873995</v>
      </c>
      <c r="AC158" s="105">
        <v>59.942999813651973</v>
      </c>
      <c r="AD158" s="106">
        <v>8.8379041610966755</v>
      </c>
    </row>
    <row r="159" spans="1:30" ht="15" customHeight="1">
      <c r="A159" s="9"/>
      <c r="B159" s="137" t="s">
        <v>77</v>
      </c>
      <c r="C159" s="16">
        <v>63.437679266999993</v>
      </c>
      <c r="D159" s="11">
        <v>102.96621276900001</v>
      </c>
      <c r="E159" s="107">
        <v>62.310812688513003</v>
      </c>
      <c r="F159" s="16">
        <v>439.50988175499992</v>
      </c>
      <c r="G159" s="11">
        <v>710.80092742000011</v>
      </c>
      <c r="H159" s="107">
        <v>61.725812530474222</v>
      </c>
      <c r="I159" s="108">
        <v>2.025076633127127</v>
      </c>
      <c r="J159" s="103">
        <v>595</v>
      </c>
      <c r="K159" s="103">
        <v>817</v>
      </c>
      <c r="L159" s="107">
        <v>37.310924369747902</v>
      </c>
      <c r="M159" s="103">
        <v>4340</v>
      </c>
      <c r="N159" s="103">
        <v>6421</v>
      </c>
      <c r="O159" s="107">
        <v>47.94930875576037</v>
      </c>
      <c r="P159" s="108">
        <v>0.65674273604281042</v>
      </c>
      <c r="Q159" s="103">
        <v>0</v>
      </c>
      <c r="R159" s="103">
        <v>0</v>
      </c>
      <c r="S159" s="113" t="s">
        <v>57</v>
      </c>
      <c r="T159" s="103">
        <v>0</v>
      </c>
      <c r="U159" s="103">
        <v>0</v>
      </c>
      <c r="V159" s="113" t="s">
        <v>57</v>
      </c>
      <c r="W159" s="113" t="s">
        <v>57</v>
      </c>
      <c r="X159" s="16">
        <v>144.22651110000007</v>
      </c>
      <c r="Y159" s="16">
        <v>218.53198040000007</v>
      </c>
      <c r="Z159" s="107">
        <v>51.519979741089337</v>
      </c>
      <c r="AA159" s="16">
        <v>1095.9964473000002</v>
      </c>
      <c r="AB159" s="16">
        <v>1210.8243748</v>
      </c>
      <c r="AC159" s="107">
        <v>10.477034645767299</v>
      </c>
      <c r="AD159" s="108">
        <v>3.94067881472365</v>
      </c>
    </row>
    <row r="160" spans="1:30" s="27" customFormat="1">
      <c r="A160" s="9"/>
      <c r="B160" s="137" t="s">
        <v>78</v>
      </c>
      <c r="C160" s="16">
        <v>394.31812638399998</v>
      </c>
      <c r="D160" s="11">
        <v>533.86832705999984</v>
      </c>
      <c r="E160" s="107">
        <v>35.390257596248894</v>
      </c>
      <c r="F160" s="16">
        <v>3142.4047126840001</v>
      </c>
      <c r="G160" s="11">
        <v>4670.2321504979991</v>
      </c>
      <c r="H160" s="107">
        <v>48.619690253361618</v>
      </c>
      <c r="I160" s="108">
        <v>6.504701999788046</v>
      </c>
      <c r="J160" s="103">
        <v>47301</v>
      </c>
      <c r="K160" s="103">
        <v>52160</v>
      </c>
      <c r="L160" s="107">
        <v>10.272510094923998</v>
      </c>
      <c r="M160" s="103">
        <v>386444</v>
      </c>
      <c r="N160" s="103">
        <v>487416</v>
      </c>
      <c r="O160" s="107">
        <v>26.128494684870251</v>
      </c>
      <c r="P160" s="108">
        <v>2.4471693119979712</v>
      </c>
      <c r="Q160" s="103">
        <v>0</v>
      </c>
      <c r="R160" s="103">
        <v>0</v>
      </c>
      <c r="S160" s="113" t="s">
        <v>57</v>
      </c>
      <c r="T160" s="103">
        <v>0</v>
      </c>
      <c r="U160" s="103">
        <v>0</v>
      </c>
      <c r="V160" s="113" t="s">
        <v>57</v>
      </c>
      <c r="W160" s="113" t="s">
        <v>57</v>
      </c>
      <c r="X160" s="16">
        <v>32308.592357499991</v>
      </c>
      <c r="Y160" s="16">
        <v>38545.212759300011</v>
      </c>
      <c r="Z160" s="107">
        <v>19.303287288999691</v>
      </c>
      <c r="AA160" s="16">
        <v>225366.16953790002</v>
      </c>
      <c r="AB160" s="16">
        <v>331132.85983489995</v>
      </c>
      <c r="AC160" s="107">
        <v>46.931041386499253</v>
      </c>
      <c r="AD160" s="108">
        <v>19.856267236200946</v>
      </c>
    </row>
    <row r="161" spans="1:30" s="27" customFormat="1">
      <c r="A161" s="9"/>
      <c r="B161" s="137" t="s">
        <v>79</v>
      </c>
      <c r="C161" s="16">
        <v>12.960221340999999</v>
      </c>
      <c r="D161" s="11">
        <v>17.478371901535592</v>
      </c>
      <c r="E161" s="107">
        <v>34.861677448689136</v>
      </c>
      <c r="F161" s="16">
        <v>73.828069656579899</v>
      </c>
      <c r="G161" s="11">
        <v>180.17243404621121</v>
      </c>
      <c r="H161" s="107">
        <v>144.04326820991642</v>
      </c>
      <c r="I161" s="108">
        <v>0.10215082317912001</v>
      </c>
      <c r="J161" s="103">
        <v>0</v>
      </c>
      <c r="K161" s="103">
        <v>0</v>
      </c>
      <c r="L161" s="113" t="s">
        <v>57</v>
      </c>
      <c r="M161" s="103">
        <v>2</v>
      </c>
      <c r="N161" s="103">
        <v>7</v>
      </c>
      <c r="O161" s="107">
        <v>250</v>
      </c>
      <c r="P161" s="108">
        <v>0.45307443365695793</v>
      </c>
      <c r="Q161" s="103">
        <v>7985</v>
      </c>
      <c r="R161" s="103">
        <v>14654</v>
      </c>
      <c r="S161" s="107">
        <v>83.519098309329991</v>
      </c>
      <c r="T161" s="103">
        <v>53882</v>
      </c>
      <c r="U161" s="103">
        <v>146152</v>
      </c>
      <c r="V161" s="107">
        <v>171.24457147099216</v>
      </c>
      <c r="W161" s="108">
        <v>0.11110400101691451</v>
      </c>
      <c r="X161" s="16">
        <v>825.03001029999996</v>
      </c>
      <c r="Y161" s="16">
        <v>1450.1148761000002</v>
      </c>
      <c r="Z161" s="107">
        <v>75.765106480515172</v>
      </c>
      <c r="AA161" s="16">
        <v>5385.9206744000003</v>
      </c>
      <c r="AB161" s="16">
        <v>14494.431947167999</v>
      </c>
      <c r="AC161" s="107">
        <v>169.11707066281107</v>
      </c>
      <c r="AD161" s="108">
        <v>1.1576592916331059</v>
      </c>
    </row>
    <row r="162" spans="1:30" s="27" customFormat="1">
      <c r="A162" s="9"/>
      <c r="B162" s="137" t="s">
        <v>80</v>
      </c>
      <c r="C162" s="16">
        <v>8.2554914999999993E-2</v>
      </c>
      <c r="D162" s="11">
        <v>0.12734790900000001</v>
      </c>
      <c r="E162" s="107">
        <v>54.258421803232459</v>
      </c>
      <c r="F162" s="16">
        <v>3.230218555</v>
      </c>
      <c r="G162" s="11">
        <v>3.0361275239999999</v>
      </c>
      <c r="H162" s="107">
        <v>-6.0086036809976822</v>
      </c>
      <c r="I162" s="108">
        <v>6.7556465725014614E-2</v>
      </c>
      <c r="J162" s="103">
        <v>0</v>
      </c>
      <c r="K162" s="103">
        <v>0</v>
      </c>
      <c r="L162" s="107" t="s">
        <v>57</v>
      </c>
      <c r="M162" s="103">
        <v>12</v>
      </c>
      <c r="N162" s="103">
        <v>8</v>
      </c>
      <c r="O162" s="107">
        <v>-33.333333333333329</v>
      </c>
      <c r="P162" s="108">
        <v>0.17068487305312569</v>
      </c>
      <c r="Q162" s="103">
        <v>0</v>
      </c>
      <c r="R162" s="103">
        <v>0</v>
      </c>
      <c r="S162" s="107" t="s">
        <v>57</v>
      </c>
      <c r="T162" s="103">
        <v>13144</v>
      </c>
      <c r="U162" s="103">
        <v>3917</v>
      </c>
      <c r="V162" s="107">
        <v>-70.199330493000616</v>
      </c>
      <c r="W162" s="108">
        <v>0.10001789955261334</v>
      </c>
      <c r="X162" s="16">
        <v>0</v>
      </c>
      <c r="Y162" s="16">
        <v>0</v>
      </c>
      <c r="Z162" s="107" t="s">
        <v>57</v>
      </c>
      <c r="AA162" s="16">
        <v>0.91269999999999996</v>
      </c>
      <c r="AB162" s="16">
        <v>0</v>
      </c>
      <c r="AC162" s="107">
        <v>-100</v>
      </c>
      <c r="AD162" s="108">
        <v>0</v>
      </c>
    </row>
    <row r="163" spans="1:30" s="27" customFormat="1" ht="15">
      <c r="A163" s="9"/>
      <c r="B163" s="141" t="s">
        <v>81</v>
      </c>
      <c r="C163" s="16">
        <v>45.035416089999956</v>
      </c>
      <c r="D163" s="11">
        <v>16.754974536999995</v>
      </c>
      <c r="E163" s="107">
        <v>-62.796003697364725</v>
      </c>
      <c r="F163" s="16">
        <v>161.10067521905145</v>
      </c>
      <c r="G163" s="11">
        <v>219.47728596806908</v>
      </c>
      <c r="H163" s="107">
        <v>36.236105571650718</v>
      </c>
      <c r="I163" s="108">
        <v>2.7982173931544629</v>
      </c>
      <c r="J163" s="103">
        <v>44</v>
      </c>
      <c r="K163" s="103">
        <v>22</v>
      </c>
      <c r="L163" s="107">
        <v>-50</v>
      </c>
      <c r="M163" s="103">
        <v>220</v>
      </c>
      <c r="N163" s="103">
        <v>229</v>
      </c>
      <c r="O163" s="107">
        <v>4.0909090909090908</v>
      </c>
      <c r="P163" s="108">
        <v>0.82555247124986486</v>
      </c>
      <c r="Q163" s="103">
        <v>123611</v>
      </c>
      <c r="R163" s="103">
        <v>65572</v>
      </c>
      <c r="S163" s="107">
        <v>-46.95294108129535</v>
      </c>
      <c r="T163" s="103">
        <v>758363</v>
      </c>
      <c r="U163" s="103">
        <v>958900</v>
      </c>
      <c r="V163" s="107">
        <v>26.443405071186227</v>
      </c>
      <c r="W163" s="108">
        <v>1.4269590284333156</v>
      </c>
      <c r="X163" s="16">
        <v>19159.789918448998</v>
      </c>
      <c r="Y163" s="16">
        <v>9100.3440558810034</v>
      </c>
      <c r="Z163" s="107">
        <v>-52.502902721713738</v>
      </c>
      <c r="AA163" s="16">
        <v>74230.770420330009</v>
      </c>
      <c r="AB163" s="16">
        <v>142715.04945187195</v>
      </c>
      <c r="AC163" s="107">
        <v>92.258612760922858</v>
      </c>
      <c r="AD163" s="108">
        <v>5.9216187731656058</v>
      </c>
    </row>
    <row r="164" spans="1:30" s="27" customFormat="1">
      <c r="A164" s="9"/>
      <c r="B164" s="142"/>
      <c r="C164" s="16"/>
      <c r="D164" s="11"/>
      <c r="E164" s="107"/>
      <c r="F164" s="16"/>
      <c r="G164" s="11"/>
      <c r="H164" s="107"/>
      <c r="I164" s="108"/>
      <c r="J164" s="103"/>
      <c r="K164" s="103"/>
      <c r="L164" s="107"/>
      <c r="M164" s="103"/>
      <c r="N164" s="103"/>
      <c r="O164" s="107"/>
      <c r="P164" s="108"/>
      <c r="Q164" s="103"/>
      <c r="R164" s="103"/>
      <c r="S164" s="107"/>
      <c r="T164" s="103"/>
      <c r="U164" s="103"/>
      <c r="V164" s="107"/>
      <c r="W164" s="108"/>
      <c r="X164" s="16"/>
      <c r="Y164" s="16"/>
      <c r="Z164" s="107"/>
      <c r="AA164" s="16"/>
      <c r="AB164" s="16"/>
      <c r="AC164" s="107"/>
      <c r="AD164" s="108"/>
    </row>
    <row r="165" spans="1:30" s="26" customFormat="1" ht="15">
      <c r="A165" s="22"/>
      <c r="B165" s="136" t="s">
        <v>104</v>
      </c>
      <c r="C165" s="12">
        <v>9020.7523331300144</v>
      </c>
      <c r="D165" s="12">
        <v>11121.977947304256</v>
      </c>
      <c r="E165" s="105">
        <v>23.293241368097288</v>
      </c>
      <c r="F165" s="12">
        <v>88237.596160492962</v>
      </c>
      <c r="G165" s="12">
        <v>104310.80883929571</v>
      </c>
      <c r="H165" s="105">
        <v>18.215832454872892</v>
      </c>
      <c r="I165" s="106">
        <v>35.286123051006903</v>
      </c>
      <c r="J165" s="23">
        <v>642234</v>
      </c>
      <c r="K165" s="23">
        <v>662988</v>
      </c>
      <c r="L165" s="105">
        <v>3.2315324321041867</v>
      </c>
      <c r="M165" s="23">
        <v>5602312</v>
      </c>
      <c r="N165" s="23">
        <v>6136617</v>
      </c>
      <c r="O165" s="105">
        <v>9.5372232035630997</v>
      </c>
      <c r="P165" s="106">
        <v>29.320813610905098</v>
      </c>
      <c r="Q165" s="23">
        <v>18153418</v>
      </c>
      <c r="R165" s="23">
        <v>20227411</v>
      </c>
      <c r="S165" s="105">
        <v>11.424807163036736</v>
      </c>
      <c r="T165" s="23">
        <v>137488315</v>
      </c>
      <c r="U165" s="23">
        <v>177144801.69</v>
      </c>
      <c r="V165" s="105">
        <v>28.843532404917465</v>
      </c>
      <c r="W165" s="106">
        <v>87.409693409544545</v>
      </c>
      <c r="X165" s="12">
        <v>483275.62392922165</v>
      </c>
      <c r="Y165" s="12">
        <v>634695.48576602596</v>
      </c>
      <c r="Z165" s="105">
        <v>31.331988277352174</v>
      </c>
      <c r="AA165" s="12">
        <v>3815710.0914690816</v>
      </c>
      <c r="AB165" s="12">
        <v>4633981.850542604</v>
      </c>
      <c r="AC165" s="105">
        <v>21.444809470797104</v>
      </c>
      <c r="AD165" s="106">
        <v>83.657282510738995</v>
      </c>
    </row>
    <row r="166" spans="1:30">
      <c r="A166" s="8"/>
      <c r="B166" s="137" t="s">
        <v>77</v>
      </c>
      <c r="C166" s="13">
        <v>1354.6437724515667</v>
      </c>
      <c r="D166" s="13">
        <v>1672.1673495229934</v>
      </c>
      <c r="E166" s="107">
        <v>23.439636569309165</v>
      </c>
      <c r="F166" s="13">
        <v>13128.461448666303</v>
      </c>
      <c r="G166" s="13">
        <v>15659.857701497083</v>
      </c>
      <c r="H166" s="107">
        <v>19.28174342994274</v>
      </c>
      <c r="I166" s="108">
        <v>44.615040141414028</v>
      </c>
      <c r="J166" s="14">
        <v>29458</v>
      </c>
      <c r="K166" s="14">
        <v>23772</v>
      </c>
      <c r="L166" s="107">
        <v>-19.302057166134837</v>
      </c>
      <c r="M166" s="14">
        <v>214930</v>
      </c>
      <c r="N166" s="14">
        <v>209018</v>
      </c>
      <c r="O166" s="107">
        <v>-2.7506630065602753</v>
      </c>
      <c r="P166" s="108">
        <v>21.3784540106208</v>
      </c>
      <c r="Q166" s="14">
        <v>0</v>
      </c>
      <c r="R166" s="14">
        <v>0</v>
      </c>
      <c r="S166" s="113" t="s">
        <v>57</v>
      </c>
      <c r="T166" s="14">
        <v>0</v>
      </c>
      <c r="U166" s="14">
        <v>0</v>
      </c>
      <c r="V166" s="113" t="s">
        <v>57</v>
      </c>
      <c r="W166" s="113" t="s">
        <v>57</v>
      </c>
      <c r="X166" s="13">
        <v>2233.7269321439999</v>
      </c>
      <c r="Y166" s="13">
        <v>1825.802568199</v>
      </c>
      <c r="Z166" s="107">
        <v>-18.26205155495267</v>
      </c>
      <c r="AA166" s="13">
        <v>19367.598298976998</v>
      </c>
      <c r="AB166" s="13">
        <v>17081.458545783997</v>
      </c>
      <c r="AC166" s="107">
        <v>-11.803940364220358</v>
      </c>
      <c r="AD166" s="108">
        <v>55.592324714366356</v>
      </c>
    </row>
    <row r="167" spans="1:30">
      <c r="A167" s="8"/>
      <c r="B167" s="137" t="s">
        <v>78</v>
      </c>
      <c r="C167" s="13">
        <v>4722.5019309292175</v>
      </c>
      <c r="D167" s="13">
        <v>5378.6524266859669</v>
      </c>
      <c r="E167" s="107">
        <v>13.894128691814908</v>
      </c>
      <c r="F167" s="13">
        <v>40111.384470730161</v>
      </c>
      <c r="G167" s="13">
        <v>47333.416332375185</v>
      </c>
      <c r="H167" s="107">
        <v>18.004942878286943</v>
      </c>
      <c r="I167" s="108">
        <v>65.926009233003526</v>
      </c>
      <c r="J167" s="14">
        <v>612401</v>
      </c>
      <c r="K167" s="14">
        <v>638635</v>
      </c>
      <c r="L167" s="107">
        <v>4.2837944418771361</v>
      </c>
      <c r="M167" s="14">
        <v>5383840</v>
      </c>
      <c r="N167" s="14">
        <v>5923072</v>
      </c>
      <c r="O167" s="107">
        <v>10.015750839549467</v>
      </c>
      <c r="P167" s="108">
        <v>29.737965169699898</v>
      </c>
      <c r="Q167" s="14">
        <v>0</v>
      </c>
      <c r="R167" s="14">
        <v>0</v>
      </c>
      <c r="S167" s="113" t="s">
        <v>57</v>
      </c>
      <c r="T167" s="14">
        <v>0</v>
      </c>
      <c r="U167" s="14">
        <v>0</v>
      </c>
      <c r="V167" s="113" t="s">
        <v>57</v>
      </c>
      <c r="W167" s="113" t="s">
        <v>57</v>
      </c>
      <c r="X167" s="13">
        <v>130948.89370683549</v>
      </c>
      <c r="Y167" s="13">
        <v>144997.68362146174</v>
      </c>
      <c r="Z167" s="107">
        <v>10.728452541247325</v>
      </c>
      <c r="AA167" s="13">
        <v>1124523.2961015222</v>
      </c>
      <c r="AB167" s="13">
        <v>1193178.9157107736</v>
      </c>
      <c r="AC167" s="107">
        <v>6.1053087870447413</v>
      </c>
      <c r="AD167" s="108">
        <v>71.548560365667953</v>
      </c>
    </row>
    <row r="168" spans="1:30">
      <c r="A168" s="8"/>
      <c r="B168" s="137" t="s">
        <v>79</v>
      </c>
      <c r="C168" s="13">
        <v>2364.3298371134611</v>
      </c>
      <c r="D168" s="13">
        <v>3267.2868669590712</v>
      </c>
      <c r="E168" s="107">
        <v>38.190823279885649</v>
      </c>
      <c r="F168" s="13">
        <v>29436.195881396827</v>
      </c>
      <c r="G168" s="13">
        <v>33985.181580814293</v>
      </c>
      <c r="H168" s="107">
        <v>15.453714595955475</v>
      </c>
      <c r="I168" s="108">
        <v>19.268287586555203</v>
      </c>
      <c r="J168" s="14">
        <v>79</v>
      </c>
      <c r="K168" s="14">
        <v>95</v>
      </c>
      <c r="L168" s="107">
        <v>20.253164556962027</v>
      </c>
      <c r="M168" s="14">
        <v>841</v>
      </c>
      <c r="N168" s="14">
        <v>886</v>
      </c>
      <c r="O168" s="107">
        <v>5.3507728894173603</v>
      </c>
      <c r="P168" s="108">
        <v>57.346278317152098</v>
      </c>
      <c r="Q168" s="14">
        <v>13584476</v>
      </c>
      <c r="R168" s="14">
        <v>15521141</v>
      </c>
      <c r="S168" s="107">
        <v>14.25645715005864</v>
      </c>
      <c r="T168" s="14">
        <v>97539871</v>
      </c>
      <c r="U168" s="14">
        <v>131481691.69</v>
      </c>
      <c r="V168" s="107">
        <v>34.797893765924705</v>
      </c>
      <c r="W168" s="108">
        <v>99.95170786052465</v>
      </c>
      <c r="X168" s="13">
        <v>123575.32099211402</v>
      </c>
      <c r="Y168" s="13">
        <v>143270.36754809303</v>
      </c>
      <c r="Z168" s="107">
        <v>15.937685937498674</v>
      </c>
      <c r="AA168" s="13">
        <v>1036481.4838986045</v>
      </c>
      <c r="AB168" s="13">
        <v>1251158.7566949956</v>
      </c>
      <c r="AC168" s="107">
        <v>20.712118463410214</v>
      </c>
      <c r="AD168" s="108">
        <v>99.929101414635667</v>
      </c>
    </row>
    <row r="169" spans="1:30">
      <c r="A169" s="8"/>
      <c r="B169" s="137" t="s">
        <v>80</v>
      </c>
      <c r="C169" s="13">
        <v>14.066858399600001</v>
      </c>
      <c r="D169" s="13">
        <v>5.9836540690000026</v>
      </c>
      <c r="E169" s="107">
        <v>-57.46275466048516</v>
      </c>
      <c r="F169" s="13">
        <v>289.94950733766012</v>
      </c>
      <c r="G169" s="13">
        <v>115.78823679135783</v>
      </c>
      <c r="H169" s="107">
        <v>-60.066068794344638</v>
      </c>
      <c r="I169" s="108">
        <v>2.5763885042119994</v>
      </c>
      <c r="J169" s="14">
        <v>12</v>
      </c>
      <c r="K169" s="14">
        <v>12</v>
      </c>
      <c r="L169" s="107">
        <v>0</v>
      </c>
      <c r="M169" s="14">
        <v>165</v>
      </c>
      <c r="N169" s="14">
        <v>202</v>
      </c>
      <c r="O169" s="107">
        <v>22.424242424242426</v>
      </c>
      <c r="P169" s="108">
        <v>4.309793044591423</v>
      </c>
      <c r="Q169" s="14">
        <v>83509</v>
      </c>
      <c r="R169" s="14">
        <v>274869</v>
      </c>
      <c r="S169" s="107">
        <v>229.14895400495757</v>
      </c>
      <c r="T169" s="14">
        <v>1394224</v>
      </c>
      <c r="U169" s="14">
        <v>1173887</v>
      </c>
      <c r="V169" s="107">
        <v>-15.803558108309712</v>
      </c>
      <c r="W169" s="108">
        <v>29.974396745498748</v>
      </c>
      <c r="X169" s="13">
        <v>11145.465896000002</v>
      </c>
      <c r="Y169" s="13">
        <v>39438.818462400006</v>
      </c>
      <c r="Z169" s="107">
        <v>253.85527020951372</v>
      </c>
      <c r="AA169" s="13">
        <v>179398.95110159996</v>
      </c>
      <c r="AB169" s="13">
        <v>160714.56422047829</v>
      </c>
      <c r="AC169" s="107">
        <v>-10.414992265222352</v>
      </c>
      <c r="AD169" s="108">
        <v>89.907720276040351</v>
      </c>
    </row>
    <row r="170" spans="1:30" ht="15">
      <c r="A170" s="8"/>
      <c r="B170" s="141" t="s">
        <v>81</v>
      </c>
      <c r="C170" s="13">
        <v>565.20993423617006</v>
      </c>
      <c r="D170" s="13">
        <v>797.88765006722531</v>
      </c>
      <c r="E170" s="107">
        <v>41.166600538523454</v>
      </c>
      <c r="F170" s="13">
        <v>5271.6048523620084</v>
      </c>
      <c r="G170" s="13">
        <v>7216.5649878177883</v>
      </c>
      <c r="H170" s="107">
        <v>36.895028931926035</v>
      </c>
      <c r="I170" s="108">
        <v>92.007323576432128</v>
      </c>
      <c r="J170" s="14">
        <v>284</v>
      </c>
      <c r="K170" s="14">
        <v>474</v>
      </c>
      <c r="L170" s="107">
        <v>66.901408450704224</v>
      </c>
      <c r="M170" s="14">
        <v>2536</v>
      </c>
      <c r="N170" s="14">
        <v>3439</v>
      </c>
      <c r="O170" s="107">
        <v>35.607255520504729</v>
      </c>
      <c r="P170" s="108">
        <v>12.397707199250153</v>
      </c>
      <c r="Q170" s="14">
        <v>4485433</v>
      </c>
      <c r="R170" s="14">
        <v>4431401</v>
      </c>
      <c r="S170" s="107">
        <v>-1.2046105693697799</v>
      </c>
      <c r="T170" s="14">
        <v>38554220</v>
      </c>
      <c r="U170" s="14">
        <v>44489223</v>
      </c>
      <c r="V170" s="107">
        <v>15.393912780494587</v>
      </c>
      <c r="W170" s="108">
        <v>66.205337811902311</v>
      </c>
      <c r="X170" s="13">
        <v>215372.21640212816</v>
      </c>
      <c r="Y170" s="13">
        <v>305162.81356587226</v>
      </c>
      <c r="Z170" s="107">
        <v>41.690891547539856</v>
      </c>
      <c r="AA170" s="13">
        <v>1455938.7620683783</v>
      </c>
      <c r="AB170" s="13">
        <v>2011848.1553705728</v>
      </c>
      <c r="AC170" s="107">
        <v>38.18219610503688</v>
      </c>
      <c r="AD170" s="108">
        <v>83.476815173711273</v>
      </c>
    </row>
    <row r="171" spans="1:30">
      <c r="A171" s="8"/>
      <c r="B171" s="142"/>
      <c r="C171" s="13"/>
      <c r="D171" s="11"/>
      <c r="E171" s="107"/>
      <c r="F171" s="13"/>
      <c r="G171" s="11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0" s="25" customFormat="1" ht="15">
      <c r="A172" s="17">
        <v>24</v>
      </c>
      <c r="B172" s="136" t="s">
        <v>105</v>
      </c>
      <c r="C172" s="12">
        <v>12936.280978209979</v>
      </c>
      <c r="D172" s="12">
        <v>15301.669453522009</v>
      </c>
      <c r="E172" s="105">
        <v>18.284918820921693</v>
      </c>
      <c r="F172" s="12">
        <v>138951.295234533</v>
      </c>
      <c r="G172" s="12">
        <v>191303.44350719199</v>
      </c>
      <c r="H172" s="105">
        <v>37.676617684128018</v>
      </c>
      <c r="I172" s="106">
        <v>64.713876948993089</v>
      </c>
      <c r="J172" s="23">
        <v>2144308</v>
      </c>
      <c r="K172" s="23">
        <v>1876178</v>
      </c>
      <c r="L172" s="105">
        <v>-12.504267110881459</v>
      </c>
      <c r="M172" s="23">
        <v>14817662</v>
      </c>
      <c r="N172" s="23">
        <v>14792601</v>
      </c>
      <c r="O172" s="105">
        <v>-0.16912924589587749</v>
      </c>
      <c r="P172" s="106">
        <v>70.679186389094909</v>
      </c>
      <c r="Q172" s="23">
        <v>5275140</v>
      </c>
      <c r="R172" s="23">
        <v>6164868</v>
      </c>
      <c r="S172" s="105">
        <v>16.866433876636449</v>
      </c>
      <c r="T172" s="23">
        <v>21997264</v>
      </c>
      <c r="U172" s="23">
        <v>25515561</v>
      </c>
      <c r="V172" s="105">
        <v>15.99424819377537</v>
      </c>
      <c r="W172" s="106">
        <v>12.590306590455455</v>
      </c>
      <c r="X172" s="12">
        <v>88816.941532600016</v>
      </c>
      <c r="Y172" s="12">
        <v>164616.34293499999</v>
      </c>
      <c r="Z172" s="105">
        <v>85.343404191167764</v>
      </c>
      <c r="AA172" s="12">
        <v>788353.62910169992</v>
      </c>
      <c r="AB172" s="12">
        <v>905263.16371869994</v>
      </c>
      <c r="AC172" s="105">
        <v>14.829580317936021</v>
      </c>
      <c r="AD172" s="106">
        <v>16.342717489260998</v>
      </c>
    </row>
    <row r="173" spans="1:30">
      <c r="A173" s="8"/>
      <c r="B173" s="137" t="s">
        <v>77</v>
      </c>
      <c r="C173" s="16">
        <v>1926.6376453999994</v>
      </c>
      <c r="D173" s="11">
        <v>2251.1126638999981</v>
      </c>
      <c r="E173" s="107">
        <v>16.84151761877531</v>
      </c>
      <c r="F173" s="16">
        <v>18597.904924899998</v>
      </c>
      <c r="G173" s="11">
        <v>19440.0943592</v>
      </c>
      <c r="H173" s="107">
        <v>4.5284102575039409</v>
      </c>
      <c r="I173" s="108">
        <v>55.384959858585972</v>
      </c>
      <c r="J173" s="103">
        <v>83249</v>
      </c>
      <c r="K173" s="103">
        <v>80513</v>
      </c>
      <c r="L173" s="107">
        <v>-3.2865259642758473</v>
      </c>
      <c r="M173" s="103">
        <v>729637</v>
      </c>
      <c r="N173" s="103">
        <v>768686</v>
      </c>
      <c r="O173" s="107">
        <v>5.351839339287892</v>
      </c>
      <c r="P173" s="108">
        <v>78.6215459893792</v>
      </c>
      <c r="Q173" s="103">
        <v>0</v>
      </c>
      <c r="R173" s="103">
        <v>0</v>
      </c>
      <c r="S173" s="113" t="s">
        <v>57</v>
      </c>
      <c r="T173" s="103">
        <v>0</v>
      </c>
      <c r="U173" s="103">
        <v>0</v>
      </c>
      <c r="V173" s="113" t="s">
        <v>57</v>
      </c>
      <c r="W173" s="113" t="s">
        <v>57</v>
      </c>
      <c r="X173" s="16">
        <v>1640.5461000000016</v>
      </c>
      <c r="Y173" s="16">
        <v>1250.3572999999999</v>
      </c>
      <c r="Z173" s="107">
        <v>-23.784080191346121</v>
      </c>
      <c r="AA173" s="16">
        <v>14768.327700000002</v>
      </c>
      <c r="AB173" s="16">
        <v>13644.830800000002</v>
      </c>
      <c r="AC173" s="107">
        <v>-7.6074754218786733</v>
      </c>
      <c r="AD173" s="108">
        <v>44.407675285633637</v>
      </c>
    </row>
    <row r="174" spans="1:30">
      <c r="A174" s="8"/>
      <c r="B174" s="137" t="s">
        <v>78</v>
      </c>
      <c r="C174" s="16">
        <v>2832.7241388999992</v>
      </c>
      <c r="D174" s="11">
        <v>2892.4272012000015</v>
      </c>
      <c r="E174" s="107">
        <v>2.1076200636743319</v>
      </c>
      <c r="F174" s="16">
        <v>21987.306794499997</v>
      </c>
      <c r="G174" s="11">
        <v>24464.371647</v>
      </c>
      <c r="H174" s="107">
        <v>11.265885702380009</v>
      </c>
      <c r="I174" s="108">
        <v>34.073990766996467</v>
      </c>
      <c r="J174" s="103">
        <v>2057268</v>
      </c>
      <c r="K174" s="103">
        <v>1791801</v>
      </c>
      <c r="L174" s="107">
        <v>-12.903860848465051</v>
      </c>
      <c r="M174" s="103">
        <v>14059064</v>
      </c>
      <c r="N174" s="103">
        <v>13994471</v>
      </c>
      <c r="O174" s="107">
        <v>-0.45944025861181087</v>
      </c>
      <c r="P174" s="108">
        <v>70.262034830300095</v>
      </c>
      <c r="Q174" s="103">
        <v>0</v>
      </c>
      <c r="R174" s="103">
        <v>0</v>
      </c>
      <c r="S174" s="113" t="s">
        <v>57</v>
      </c>
      <c r="T174" s="103">
        <v>0</v>
      </c>
      <c r="U174" s="103">
        <v>0</v>
      </c>
      <c r="V174" s="113" t="s">
        <v>57</v>
      </c>
      <c r="W174" s="113" t="s">
        <v>57</v>
      </c>
      <c r="X174" s="16">
        <v>65257.331800000014</v>
      </c>
      <c r="Y174" s="16">
        <v>59653.250400000026</v>
      </c>
      <c r="Z174" s="107">
        <v>-8.587665547183752</v>
      </c>
      <c r="AA174" s="16">
        <v>442475.66779999994</v>
      </c>
      <c r="AB174" s="16">
        <v>474470.17409999995</v>
      </c>
      <c r="AC174" s="107">
        <v>7.2307945110467866</v>
      </c>
      <c r="AD174" s="108">
        <v>28.451439634332043</v>
      </c>
    </row>
    <row r="175" spans="1:30">
      <c r="A175" s="8"/>
      <c r="B175" s="137" t="s">
        <v>79</v>
      </c>
      <c r="C175" s="16">
        <v>7903.7537981319801</v>
      </c>
      <c r="D175" s="11">
        <v>9840.4499186000085</v>
      </c>
      <c r="E175" s="107">
        <v>24.503497577641635</v>
      </c>
      <c r="F175" s="16">
        <v>95235.352763844989</v>
      </c>
      <c r="G175" s="11">
        <v>142393.655553255</v>
      </c>
      <c r="H175" s="107">
        <v>49.517643837943673</v>
      </c>
      <c r="I175" s="108">
        <v>80.731712413444797</v>
      </c>
      <c r="J175" s="103">
        <v>117</v>
      </c>
      <c r="K175" s="103">
        <v>36</v>
      </c>
      <c r="L175" s="107">
        <v>-69.230769230769226</v>
      </c>
      <c r="M175" s="103">
        <v>481</v>
      </c>
      <c r="N175" s="103">
        <v>659</v>
      </c>
      <c r="O175" s="107">
        <v>37.006237006237008</v>
      </c>
      <c r="P175" s="108">
        <v>42.653721682847895</v>
      </c>
      <c r="Q175" s="103">
        <v>8192</v>
      </c>
      <c r="R175" s="103">
        <v>6738</v>
      </c>
      <c r="S175" s="107">
        <v>-17.7490234375</v>
      </c>
      <c r="T175" s="103">
        <v>46608</v>
      </c>
      <c r="U175" s="103">
        <v>63526</v>
      </c>
      <c r="V175" s="107">
        <v>36.298489529694471</v>
      </c>
      <c r="W175" s="108">
        <v>4.8292139475344234E-2</v>
      </c>
      <c r="X175" s="16">
        <v>104.49038919999992</v>
      </c>
      <c r="Y175" s="16">
        <v>49.054230300000057</v>
      </c>
      <c r="Z175" s="107">
        <v>-53.053835213391956</v>
      </c>
      <c r="AA175" s="16">
        <v>734.32390169999996</v>
      </c>
      <c r="AB175" s="16">
        <v>887.68321400000002</v>
      </c>
      <c r="AC175" s="107">
        <v>20.884423337571452</v>
      </c>
      <c r="AD175" s="108">
        <v>7.0898585364335284E-2</v>
      </c>
    </row>
    <row r="176" spans="1:30">
      <c r="A176" s="8"/>
      <c r="B176" s="137" t="s">
        <v>80</v>
      </c>
      <c r="C176" s="16">
        <v>206.71204824599963</v>
      </c>
      <c r="D176" s="11">
        <v>219.49794674299977</v>
      </c>
      <c r="E176" s="107">
        <v>6.1853668450830543</v>
      </c>
      <c r="F176" s="16">
        <v>2115.6880808069996</v>
      </c>
      <c r="G176" s="11">
        <v>4378.418929638</v>
      </c>
      <c r="H176" s="107">
        <v>106.95011563178602</v>
      </c>
      <c r="I176" s="108">
        <v>97.423611495787995</v>
      </c>
      <c r="J176" s="103">
        <v>529</v>
      </c>
      <c r="K176" s="103">
        <v>396</v>
      </c>
      <c r="L176" s="107">
        <v>-25.14177693761815</v>
      </c>
      <c r="M176" s="103">
        <v>5606</v>
      </c>
      <c r="N176" s="103">
        <v>4485</v>
      </c>
      <c r="O176" s="107">
        <v>-19.996432393863717</v>
      </c>
      <c r="P176" s="108">
        <v>95.69020695540857</v>
      </c>
      <c r="Q176" s="103">
        <v>224710</v>
      </c>
      <c r="R176" s="103">
        <v>483161</v>
      </c>
      <c r="S176" s="107">
        <v>115.01535312180143</v>
      </c>
      <c r="T176" s="103">
        <v>1875683</v>
      </c>
      <c r="U176" s="103">
        <v>2742412</v>
      </c>
      <c r="V176" s="107">
        <v>46.208714372311313</v>
      </c>
      <c r="W176" s="108">
        <v>70.025603254501263</v>
      </c>
      <c r="X176" s="16">
        <v>2355.406794200002</v>
      </c>
      <c r="Y176" s="16">
        <v>1670.3836355000008</v>
      </c>
      <c r="Z176" s="107">
        <v>-29.083008522638853</v>
      </c>
      <c r="AA176" s="16">
        <v>15280.447900000001</v>
      </c>
      <c r="AB176" s="16">
        <v>18040.456735500004</v>
      </c>
      <c r="AC176" s="107">
        <v>18.062355590375084</v>
      </c>
      <c r="AD176" s="108">
        <v>10.092279723959638</v>
      </c>
    </row>
    <row r="177" spans="1:30" ht="15">
      <c r="A177" s="8"/>
      <c r="B177" s="141" t="s">
        <v>81</v>
      </c>
      <c r="C177" s="16">
        <v>66.453347531999981</v>
      </c>
      <c r="D177" s="11">
        <v>98.181723078999966</v>
      </c>
      <c r="E177" s="107">
        <v>47.745338234046805</v>
      </c>
      <c r="F177" s="16">
        <v>1015.042670481</v>
      </c>
      <c r="G177" s="11">
        <v>626.90301809900006</v>
      </c>
      <c r="H177" s="107">
        <v>-38.238752287928101</v>
      </c>
      <c r="I177" s="108">
        <v>7.99267642356787</v>
      </c>
      <c r="J177" s="103">
        <v>3145</v>
      </c>
      <c r="K177" s="103">
        <v>3432</v>
      </c>
      <c r="L177" s="107">
        <v>9.1255961844197131</v>
      </c>
      <c r="M177" s="103">
        <v>22874</v>
      </c>
      <c r="N177" s="103">
        <v>24300</v>
      </c>
      <c r="O177" s="107">
        <v>6.2341523126694058</v>
      </c>
      <c r="P177" s="108">
        <v>87.602292800749851</v>
      </c>
      <c r="Q177" s="103">
        <v>5042238</v>
      </c>
      <c r="R177" s="103">
        <v>5674969</v>
      </c>
      <c r="S177" s="107">
        <v>12.548614325622868</v>
      </c>
      <c r="T177" s="103">
        <v>20074973</v>
      </c>
      <c r="U177" s="103">
        <v>22709623</v>
      </c>
      <c r="V177" s="107">
        <v>13.124052520518955</v>
      </c>
      <c r="W177" s="108">
        <v>33.794662188097696</v>
      </c>
      <c r="X177" s="16">
        <v>19459.166449200002</v>
      </c>
      <c r="Y177" s="16">
        <v>101993.29736919995</v>
      </c>
      <c r="Z177" s="107">
        <v>424.14011481665017</v>
      </c>
      <c r="AA177" s="16">
        <v>315094.86180000001</v>
      </c>
      <c r="AB177" s="16">
        <v>398220.01886919996</v>
      </c>
      <c r="AC177" s="107">
        <v>26.380994153424798</v>
      </c>
      <c r="AD177" s="108">
        <v>16.523184826288727</v>
      </c>
    </row>
    <row r="178" spans="1:30">
      <c r="A178" s="8"/>
      <c r="B178" s="142"/>
      <c r="C178" s="16"/>
      <c r="D178" s="11"/>
      <c r="E178" s="107"/>
      <c r="F178" s="16"/>
      <c r="G178" s="11"/>
      <c r="H178" s="107"/>
      <c r="I178" s="108"/>
      <c r="J178" s="103"/>
      <c r="K178" s="103"/>
      <c r="L178" s="107"/>
      <c r="M178" s="103"/>
      <c r="N178" s="103"/>
      <c r="O178" s="107"/>
      <c r="P178" s="108"/>
      <c r="Q178" s="103"/>
      <c r="R178" s="103"/>
      <c r="S178" s="107"/>
      <c r="T178" s="103"/>
      <c r="U178" s="103"/>
      <c r="V178" s="107"/>
      <c r="W178" s="108"/>
      <c r="X178" s="16"/>
      <c r="Y178" s="16"/>
      <c r="Z178" s="107"/>
      <c r="AA178" s="16"/>
      <c r="AB178" s="16"/>
      <c r="AC178" s="107"/>
      <c r="AD178" s="108"/>
    </row>
    <row r="179" spans="1:30" s="25" customFormat="1" ht="15">
      <c r="A179" s="22"/>
      <c r="B179" s="136" t="s">
        <v>106</v>
      </c>
      <c r="C179" s="12">
        <v>21957.033311339994</v>
      </c>
      <c r="D179" s="12">
        <v>26423.647400826267</v>
      </c>
      <c r="E179" s="105">
        <v>20.342520895932843</v>
      </c>
      <c r="F179" s="12">
        <v>227188.89139502594</v>
      </c>
      <c r="G179" s="12">
        <v>295614.25234648772</v>
      </c>
      <c r="H179" s="105">
        <v>30.118268781234903</v>
      </c>
      <c r="I179" s="106">
        <v>100</v>
      </c>
      <c r="J179" s="23">
        <v>2786542</v>
      </c>
      <c r="K179" s="23">
        <v>2539166</v>
      </c>
      <c r="L179" s="105">
        <v>-8.8775263390969883</v>
      </c>
      <c r="M179" s="23">
        <v>20419974</v>
      </c>
      <c r="N179" s="23">
        <v>20929218</v>
      </c>
      <c r="O179" s="105">
        <v>2.4938523428090553</v>
      </c>
      <c r="P179" s="106">
        <v>100</v>
      </c>
      <c r="Q179" s="23">
        <v>23428558</v>
      </c>
      <c r="R179" s="23">
        <v>26392279</v>
      </c>
      <c r="S179" s="105">
        <v>12.650035909166924</v>
      </c>
      <c r="T179" s="23">
        <v>159485579</v>
      </c>
      <c r="U179" s="23">
        <v>202660362.69</v>
      </c>
      <c r="V179" s="105">
        <v>27.071277516570944</v>
      </c>
      <c r="W179" s="106">
        <v>100</v>
      </c>
      <c r="X179" s="12">
        <v>572092.56546182162</v>
      </c>
      <c r="Y179" s="12">
        <v>799311.82870102604</v>
      </c>
      <c r="Z179" s="105">
        <v>39.717220071857028</v>
      </c>
      <c r="AA179" s="12">
        <v>4604063.7205707813</v>
      </c>
      <c r="AB179" s="12">
        <v>5539245.0142613044</v>
      </c>
      <c r="AC179" s="105">
        <v>20.312084072863041</v>
      </c>
      <c r="AD179" s="106">
        <v>100</v>
      </c>
    </row>
    <row r="180" spans="1:30">
      <c r="A180" s="8"/>
      <c r="B180" s="137" t="s">
        <v>77</v>
      </c>
      <c r="C180" s="11">
        <v>3281.2814178515664</v>
      </c>
      <c r="D180" s="11">
        <v>3923.2800134229915</v>
      </c>
      <c r="E180" s="107">
        <v>19.565484145269579</v>
      </c>
      <c r="F180" s="11">
        <v>31726.366373566299</v>
      </c>
      <c r="G180" s="11">
        <v>35099.952060697084</v>
      </c>
      <c r="H180" s="107">
        <v>10.633381861030202</v>
      </c>
      <c r="I180" s="108">
        <v>100</v>
      </c>
      <c r="J180" s="15">
        <v>112707</v>
      </c>
      <c r="K180" s="15">
        <v>104285</v>
      </c>
      <c r="L180" s="107">
        <v>-7.4724728721374891</v>
      </c>
      <c r="M180" s="15">
        <v>944567</v>
      </c>
      <c r="N180" s="15">
        <v>977704</v>
      </c>
      <c r="O180" s="107">
        <v>3.5081682929850393</v>
      </c>
      <c r="P180" s="108">
        <v>100</v>
      </c>
      <c r="Q180" s="15"/>
      <c r="R180" s="15"/>
      <c r="S180" s="113" t="s">
        <v>57</v>
      </c>
      <c r="T180" s="15"/>
      <c r="U180" s="15"/>
      <c r="V180" s="113" t="s">
        <v>57</v>
      </c>
      <c r="W180" s="113" t="s">
        <v>57</v>
      </c>
      <c r="X180" s="11">
        <v>3874.2730321440013</v>
      </c>
      <c r="Y180" s="11">
        <v>3076.1598681989999</v>
      </c>
      <c r="Z180" s="107">
        <v>-20.600333464452039</v>
      </c>
      <c r="AA180" s="11">
        <v>34135.925998977007</v>
      </c>
      <c r="AB180" s="11">
        <v>30726.289345784</v>
      </c>
      <c r="AC180" s="107">
        <v>-9.9884111926396493</v>
      </c>
      <c r="AD180" s="108">
        <v>100</v>
      </c>
    </row>
    <row r="181" spans="1:30">
      <c r="A181" s="8"/>
      <c r="B181" s="137" t="s">
        <v>78</v>
      </c>
      <c r="C181" s="11">
        <v>7555.2260698292166</v>
      </c>
      <c r="D181" s="11">
        <v>8271.0796278859689</v>
      </c>
      <c r="E181" s="107">
        <v>9.4749455733087533</v>
      </c>
      <c r="F181" s="11">
        <v>62098.691265230154</v>
      </c>
      <c r="G181" s="11">
        <v>71797.787979375193</v>
      </c>
      <c r="H181" s="107">
        <v>15.618842388673151</v>
      </c>
      <c r="I181" s="108">
        <v>100</v>
      </c>
      <c r="J181" s="15">
        <v>2669669</v>
      </c>
      <c r="K181" s="15">
        <v>2430436</v>
      </c>
      <c r="L181" s="107">
        <v>-8.9611483670822114</v>
      </c>
      <c r="M181" s="15">
        <v>19442904</v>
      </c>
      <c r="N181" s="15">
        <v>19917543</v>
      </c>
      <c r="O181" s="107">
        <v>2.441193969789698</v>
      </c>
      <c r="P181" s="108">
        <v>100</v>
      </c>
      <c r="Q181" s="15"/>
      <c r="R181" s="15"/>
      <c r="S181" s="113" t="s">
        <v>57</v>
      </c>
      <c r="T181" s="15"/>
      <c r="U181" s="15"/>
      <c r="V181" s="113" t="s">
        <v>57</v>
      </c>
      <c r="W181" s="113" t="s">
        <v>57</v>
      </c>
      <c r="X181" s="11">
        <v>196206.2255068355</v>
      </c>
      <c r="Y181" s="11">
        <v>204650.93402146176</v>
      </c>
      <c r="Z181" s="107">
        <v>4.3039962125626099</v>
      </c>
      <c r="AA181" s="11">
        <v>1566998.9639015221</v>
      </c>
      <c r="AB181" s="11">
        <v>1667649.0898107735</v>
      </c>
      <c r="AC181" s="107">
        <v>6.4231137497788886</v>
      </c>
      <c r="AD181" s="108">
        <v>100</v>
      </c>
    </row>
    <row r="182" spans="1:30">
      <c r="A182" s="8"/>
      <c r="B182" s="137" t="s">
        <v>79</v>
      </c>
      <c r="C182" s="11">
        <v>10268.083635245441</v>
      </c>
      <c r="D182" s="11">
        <v>13107.73678555908</v>
      </c>
      <c r="E182" s="107">
        <v>27.655142392553785</v>
      </c>
      <c r="F182" s="11">
        <v>124671.54864524181</v>
      </c>
      <c r="G182" s="11">
        <v>176378.8371340693</v>
      </c>
      <c r="H182" s="107">
        <v>41.474810452513729</v>
      </c>
      <c r="I182" s="108">
        <v>100</v>
      </c>
      <c r="J182" s="15">
        <v>196</v>
      </c>
      <c r="K182" s="15">
        <v>131</v>
      </c>
      <c r="L182" s="107">
        <v>-33.163265306122447</v>
      </c>
      <c r="M182" s="15">
        <v>1322</v>
      </c>
      <c r="N182" s="15">
        <v>1545</v>
      </c>
      <c r="O182" s="107">
        <v>16.868381240544629</v>
      </c>
      <c r="P182" s="108">
        <v>100</v>
      </c>
      <c r="Q182" s="15">
        <v>13592668</v>
      </c>
      <c r="R182" s="15">
        <v>15527879</v>
      </c>
      <c r="S182" s="107">
        <v>14.237168155655681</v>
      </c>
      <c r="T182" s="15">
        <v>97586479</v>
      </c>
      <c r="U182" s="15">
        <v>131545217.69</v>
      </c>
      <c r="V182" s="107">
        <v>34.798610461188986</v>
      </c>
      <c r="W182" s="108">
        <v>100</v>
      </c>
      <c r="X182" s="11">
        <v>123679.81138131402</v>
      </c>
      <c r="Y182" s="11">
        <v>143319.42177839301</v>
      </c>
      <c r="Z182" s="107">
        <v>15.879398729456831</v>
      </c>
      <c r="AA182" s="11">
        <v>1037215.8078003045</v>
      </c>
      <c r="AB182" s="11">
        <v>1252046.4399089955</v>
      </c>
      <c r="AC182" s="107">
        <v>20.712240451126295</v>
      </c>
      <c r="AD182" s="108">
        <v>100</v>
      </c>
    </row>
    <row r="183" spans="1:30">
      <c r="A183" s="8"/>
      <c r="B183" s="137" t="s">
        <v>80</v>
      </c>
      <c r="C183" s="11">
        <v>220.77890664559962</v>
      </c>
      <c r="D183" s="11">
        <v>225.48160081199978</v>
      </c>
      <c r="E183" s="107">
        <v>2.1300468590276416</v>
      </c>
      <c r="F183" s="11">
        <v>2405.6375881446597</v>
      </c>
      <c r="G183" s="11">
        <v>4494.207166429358</v>
      </c>
      <c r="H183" s="107">
        <v>86.819793163254516</v>
      </c>
      <c r="I183" s="108">
        <v>100</v>
      </c>
      <c r="J183" s="15">
        <v>541</v>
      </c>
      <c r="K183" s="15">
        <v>408</v>
      </c>
      <c r="L183" s="107">
        <v>-24.584103512014789</v>
      </c>
      <c r="M183" s="15">
        <v>5771</v>
      </c>
      <c r="N183" s="15">
        <v>4687</v>
      </c>
      <c r="O183" s="107">
        <v>-18.783573037601801</v>
      </c>
      <c r="P183" s="108">
        <v>100</v>
      </c>
      <c r="Q183" s="15">
        <v>308219</v>
      </c>
      <c r="R183" s="15">
        <v>758030</v>
      </c>
      <c r="S183" s="107">
        <v>145.93876432017495</v>
      </c>
      <c r="T183" s="15">
        <v>3269907</v>
      </c>
      <c r="U183" s="15">
        <v>3916299</v>
      </c>
      <c r="V183" s="107">
        <v>19.767901655918653</v>
      </c>
      <c r="W183" s="108">
        <v>100</v>
      </c>
      <c r="X183" s="11">
        <v>13500.872690200002</v>
      </c>
      <c r="Y183" s="11">
        <v>41109.202097900001</v>
      </c>
      <c r="Z183" s="107">
        <v>204.4929245776853</v>
      </c>
      <c r="AA183" s="11">
        <v>194679.39900159996</v>
      </c>
      <c r="AB183" s="11">
        <v>178755.02095597831</v>
      </c>
      <c r="AC183" s="107">
        <v>-8.1797961814597429</v>
      </c>
      <c r="AD183" s="108">
        <v>100</v>
      </c>
    </row>
    <row r="184" spans="1:30" ht="15">
      <c r="A184" s="8"/>
      <c r="B184" s="141" t="s">
        <v>81</v>
      </c>
      <c r="C184" s="11">
        <v>631.66328176817001</v>
      </c>
      <c r="D184" s="11">
        <v>896.0693731462253</v>
      </c>
      <c r="E184" s="107">
        <v>41.858708430529973</v>
      </c>
      <c r="F184" s="11">
        <v>6286.6475228430081</v>
      </c>
      <c r="G184" s="11">
        <v>7843.4680059167886</v>
      </c>
      <c r="H184" s="107">
        <v>24.763921906182201</v>
      </c>
      <c r="I184" s="108">
        <v>100</v>
      </c>
      <c r="J184" s="15">
        <v>3429</v>
      </c>
      <c r="K184" s="15">
        <v>3906</v>
      </c>
      <c r="L184" s="107">
        <v>13.910761154855644</v>
      </c>
      <c r="M184" s="15">
        <v>25410</v>
      </c>
      <c r="N184" s="15">
        <v>27739</v>
      </c>
      <c r="O184" s="107">
        <v>9.1656828020464385</v>
      </c>
      <c r="P184" s="108">
        <v>100</v>
      </c>
      <c r="Q184" s="15">
        <v>9527671</v>
      </c>
      <c r="R184" s="15">
        <v>10106370</v>
      </c>
      <c r="S184" s="107">
        <v>6.0738768162754573</v>
      </c>
      <c r="T184" s="15">
        <v>58629193</v>
      </c>
      <c r="U184" s="15">
        <v>67198846</v>
      </c>
      <c r="V184" s="107">
        <v>14.61669956808036</v>
      </c>
      <c r="W184" s="108">
        <v>100</v>
      </c>
      <c r="X184" s="11">
        <v>234831.38285132815</v>
      </c>
      <c r="Y184" s="11">
        <v>407156.11093507224</v>
      </c>
      <c r="Z184" s="107">
        <v>73.382324794656157</v>
      </c>
      <c r="AA184" s="11">
        <v>1771033.6238683783</v>
      </c>
      <c r="AB184" s="11">
        <v>2410068.1742397728</v>
      </c>
      <c r="AC184" s="107">
        <v>36.082575833630074</v>
      </c>
      <c r="AD184" s="108">
        <v>100</v>
      </c>
    </row>
    <row r="185" spans="1:30">
      <c r="A185" s="34" t="s">
        <v>107</v>
      </c>
      <c r="N185" s="27"/>
      <c r="O185" s="27"/>
      <c r="P185" s="27"/>
      <c r="Q185" s="27"/>
    </row>
    <row r="186" spans="1:30">
      <c r="A186" s="34" t="s">
        <v>108</v>
      </c>
    </row>
    <row r="187" spans="1:30" hidden="1">
      <c r="AB187" s="24">
        <f>(AB180+AB181)*10000000/(N180+N181)</f>
        <v>812804.64363812387</v>
      </c>
    </row>
    <row r="188" spans="1:30" hidden="1">
      <c r="G188" s="24">
        <f>(G180+G181)*10000000/(N180+N181)</f>
        <v>51158.878399509835</v>
      </c>
      <c r="AB188" s="24">
        <f>(AB182+AB183+AB184)*10000000/(U182+U183+U184)</f>
        <v>189522.48896247876</v>
      </c>
    </row>
    <row r="189" spans="1:30" hidden="1"/>
    <row r="190" spans="1:30" hidden="1"/>
    <row r="191" spans="1:30" ht="15">
      <c r="A191" s="24">
        <v>3</v>
      </c>
      <c r="B191" s="41" t="s">
        <v>109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FYP as at 31st March, 2018_TEMP</vt:lpstr>
      <vt:lpstr>Authority Vs Life Council</vt:lpstr>
      <vt:lpstr>Sheet3</vt:lpstr>
      <vt:lpstr>Sheet2</vt:lpstr>
      <vt:lpstr>English Version</vt:lpstr>
      <vt:lpstr>हिंदी संस्करण</vt:lpstr>
      <vt:lpstr>'FYP as at 31st March, 2018_TEMP'!Print_Area</vt:lpstr>
      <vt:lpstr>'English Version'!Print_Titles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conference</cp:lastModifiedBy>
  <cp:lastPrinted>2023-01-10T07:56:25Z</cp:lastPrinted>
  <dcterms:created xsi:type="dcterms:W3CDTF">2002-04-18T04:47:59Z</dcterms:created>
  <dcterms:modified xsi:type="dcterms:W3CDTF">2023-02-09T07:08:03Z</dcterms:modified>
</cp:coreProperties>
</file>